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RVSHR01\Users$\mgregurek\Desktop\2025. izvješća\financijska izvješća\siječanj-rujan\"/>
    </mc:Choice>
  </mc:AlternateContent>
  <xr:revisionPtr revIDLastSave="0" documentId="13_ncr:1_{865A86D5-973F-47DE-AAD9-6DB5E2DF478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E340" i="9" s="1"/>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E330" i="9" s="1"/>
  <c r="B330" i="9" s="1"/>
  <c r="F330" i="9"/>
  <c r="H329" i="9"/>
  <c r="G329" i="9"/>
  <c r="F329" i="9"/>
  <c r="H328" i="9"/>
  <c r="G328" i="9"/>
  <c r="F328" i="9"/>
  <c r="E328" i="9"/>
  <c r="H327" i="9"/>
  <c r="G327" i="9"/>
  <c r="E327" i="9" s="1"/>
  <c r="F327" i="9"/>
  <c r="H326" i="9"/>
  <c r="G326" i="9"/>
  <c r="F326" i="9"/>
  <c r="H325" i="9"/>
  <c r="G325" i="9"/>
  <c r="E325" i="9" s="1"/>
  <c r="B325" i="9" s="1"/>
  <c r="F325" i="9"/>
  <c r="H324" i="9"/>
  <c r="G324" i="9"/>
  <c r="F324" i="9"/>
  <c r="H323" i="9"/>
  <c r="G323" i="9"/>
  <c r="E323" i="9" s="1"/>
  <c r="F323" i="9"/>
  <c r="H322" i="9"/>
  <c r="G322" i="9"/>
  <c r="F322" i="9"/>
  <c r="H321" i="9"/>
  <c r="E321" i="9" s="1"/>
  <c r="B321" i="9" s="1"/>
  <c r="G321" i="9"/>
  <c r="F321" i="9"/>
  <c r="H320" i="9"/>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G303" i="9"/>
  <c r="F303" i="9"/>
  <c r="F302" i="9"/>
  <c r="F301" i="9"/>
  <c r="F300" i="9"/>
  <c r="F299" i="9"/>
  <c r="F297" i="9"/>
  <c r="L296" i="9"/>
  <c r="H296" i="9"/>
  <c r="F296" i="9"/>
  <c r="F295" i="9"/>
  <c r="I294" i="9"/>
  <c r="H294" i="9"/>
  <c r="F294" i="9"/>
  <c r="E293" i="9"/>
  <c r="M292" i="9"/>
  <c r="L292" i="9"/>
  <c r="F292" i="9" s="1"/>
  <c r="E292" i="9"/>
  <c r="M291" i="9"/>
  <c r="L291" i="9"/>
  <c r="F291" i="9"/>
  <c r="E291" i="9"/>
  <c r="M290" i="9"/>
  <c r="L290" i="9"/>
  <c r="E290" i="9"/>
  <c r="M289" i="9"/>
  <c r="L289" i="9"/>
  <c r="E289" i="9"/>
  <c r="M288" i="9"/>
  <c r="L288" i="9"/>
  <c r="E288" i="9"/>
  <c r="M287" i="9"/>
  <c r="L287" i="9"/>
  <c r="F287" i="9" s="1"/>
  <c r="E287" i="9"/>
  <c r="B287" i="9" s="1"/>
  <c r="M286" i="9"/>
  <c r="L286" i="9"/>
  <c r="F286" i="9" s="1"/>
  <c r="B286" i="9" s="1"/>
  <c r="E286" i="9"/>
  <c r="M285" i="9"/>
  <c r="L285" i="9"/>
  <c r="E285" i="9"/>
  <c r="M284" i="9"/>
  <c r="L284" i="9"/>
  <c r="E284" i="9"/>
  <c r="M283" i="9"/>
  <c r="L283" i="9"/>
  <c r="F283" i="9"/>
  <c r="E283" i="9"/>
  <c r="M282" i="9"/>
  <c r="L282" i="9"/>
  <c r="E282" i="9"/>
  <c r="M281" i="9"/>
  <c r="L281" i="9"/>
  <c r="E281" i="9"/>
  <c r="M280" i="9"/>
  <c r="F280" i="9" s="1"/>
  <c r="L280" i="9"/>
  <c r="E280" i="9"/>
  <c r="M279" i="9"/>
  <c r="L279" i="9"/>
  <c r="F279" i="9" s="1"/>
  <c r="E279" i="9"/>
  <c r="M278" i="9"/>
  <c r="L278" i="9"/>
  <c r="F278" i="9" s="1"/>
  <c r="B278" i="9" s="1"/>
  <c r="E278" i="9"/>
  <c r="M277" i="9"/>
  <c r="L277" i="9"/>
  <c r="E277" i="9"/>
  <c r="M276" i="9"/>
  <c r="L276" i="9"/>
  <c r="F276" i="9" s="1"/>
  <c r="E276" i="9"/>
  <c r="M275" i="9"/>
  <c r="F275" i="9" s="1"/>
  <c r="L275" i="9"/>
  <c r="E275" i="9"/>
  <c r="M274" i="9"/>
  <c r="L274" i="9"/>
  <c r="E274" i="9"/>
  <c r="M273" i="9"/>
  <c r="L273" i="9"/>
  <c r="E273" i="9"/>
  <c r="M272" i="9"/>
  <c r="F272" i="9" s="1"/>
  <c r="L272" i="9"/>
  <c r="E272" i="9"/>
  <c r="B272" i="9" s="1"/>
  <c r="M271" i="9"/>
  <c r="L271" i="9"/>
  <c r="F271" i="9" s="1"/>
  <c r="E271" i="9"/>
  <c r="M270" i="9"/>
  <c r="L270" i="9"/>
  <c r="F270" i="9" s="1"/>
  <c r="B270" i="9" s="1"/>
  <c r="E270" i="9"/>
  <c r="M269" i="9"/>
  <c r="L269" i="9"/>
  <c r="E269" i="9"/>
  <c r="M268" i="9"/>
  <c r="L268" i="9"/>
  <c r="F268" i="9" s="1"/>
  <c r="E268" i="9"/>
  <c r="M267" i="9"/>
  <c r="F267" i="9" s="1"/>
  <c r="B267" i="9" s="1"/>
  <c r="L267" i="9"/>
  <c r="E267" i="9"/>
  <c r="M266" i="9"/>
  <c r="L266" i="9"/>
  <c r="E266" i="9"/>
  <c r="M265" i="9"/>
  <c r="L265" i="9"/>
  <c r="E265" i="9"/>
  <c r="M264" i="9"/>
  <c r="L264" i="9"/>
  <c r="F264" i="9" s="1"/>
  <c r="E264" i="9"/>
  <c r="M263" i="9"/>
  <c r="L263" i="9"/>
  <c r="F263" i="9"/>
  <c r="B263" i="9" s="1"/>
  <c r="E263" i="9"/>
  <c r="M262" i="9"/>
  <c r="L262" i="9"/>
  <c r="E262" i="9"/>
  <c r="M261" i="9"/>
  <c r="L261" i="9"/>
  <c r="E261" i="9"/>
  <c r="M260" i="9"/>
  <c r="L260" i="9"/>
  <c r="E260" i="9"/>
  <c r="M259" i="9"/>
  <c r="L259" i="9"/>
  <c r="F259" i="9" s="1"/>
  <c r="B259" i="9" s="1"/>
  <c r="E259" i="9"/>
  <c r="M258" i="9"/>
  <c r="L258" i="9"/>
  <c r="F258" i="9" s="1"/>
  <c r="B258" i="9" s="1"/>
  <c r="E258" i="9"/>
  <c r="M257" i="9"/>
  <c r="L257" i="9"/>
  <c r="E257" i="9"/>
  <c r="M256" i="9"/>
  <c r="L256" i="9"/>
  <c r="F256" i="9" s="1"/>
  <c r="E256" i="9"/>
  <c r="M255" i="9"/>
  <c r="F255" i="9" s="1"/>
  <c r="B255" i="9" s="1"/>
  <c r="L255" i="9"/>
  <c r="E255" i="9"/>
  <c r="M254" i="9"/>
  <c r="L254" i="9"/>
  <c r="E254" i="9"/>
  <c r="M253" i="9"/>
  <c r="L253" i="9"/>
  <c r="F253" i="9" s="1"/>
  <c r="B253" i="9" s="1"/>
  <c r="E253" i="9"/>
  <c r="M252" i="9"/>
  <c r="L252" i="9"/>
  <c r="E252" i="9"/>
  <c r="M251" i="9"/>
  <c r="L251" i="9"/>
  <c r="F251" i="9" s="1"/>
  <c r="B251" i="9" s="1"/>
  <c r="E251" i="9"/>
  <c r="M250" i="9"/>
  <c r="L250" i="9"/>
  <c r="F250" i="9" s="1"/>
  <c r="E250" i="9"/>
  <c r="M249" i="9"/>
  <c r="F249" i="9" s="1"/>
  <c r="L249" i="9"/>
  <c r="E249" i="9"/>
  <c r="B249" i="9" s="1"/>
  <c r="M248" i="9"/>
  <c r="L248" i="9"/>
  <c r="E248" i="9"/>
  <c r="M247" i="9"/>
  <c r="L247" i="9"/>
  <c r="F247" i="9" s="1"/>
  <c r="B247" i="9" s="1"/>
  <c r="E247" i="9"/>
  <c r="M246" i="9"/>
  <c r="L246" i="9"/>
  <c r="F246" i="9" s="1"/>
  <c r="B246" i="9" s="1"/>
  <c r="E246" i="9"/>
  <c r="M245" i="9"/>
  <c r="F245" i="9" s="1"/>
  <c r="L245" i="9"/>
  <c r="E245" i="9"/>
  <c r="M244" i="9"/>
  <c r="L244" i="9"/>
  <c r="E244" i="9"/>
  <c r="M243" i="9"/>
  <c r="F243" i="9" s="1"/>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F235" i="9" s="1"/>
  <c r="B235" i="9" s="1"/>
  <c r="E235" i="9"/>
  <c r="M234" i="9"/>
  <c r="L234" i="9"/>
  <c r="F234" i="9" s="1"/>
  <c r="B234" i="9" s="1"/>
  <c r="E234" i="9"/>
  <c r="M233" i="9"/>
  <c r="L233" i="9"/>
  <c r="E233" i="9"/>
  <c r="M232" i="9"/>
  <c r="L232" i="9"/>
  <c r="F232" i="9" s="1"/>
  <c r="E232" i="9"/>
  <c r="B232" i="9" s="1"/>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G171" i="9"/>
  <c r="F171" i="9"/>
  <c r="E171" i="9"/>
  <c r="B171" i="9" s="1"/>
  <c r="H170" i="9"/>
  <c r="G170" i="9"/>
  <c r="E170" i="9" s="1"/>
  <c r="B170" i="9" s="1"/>
  <c r="F170" i="9"/>
  <c r="H169" i="9"/>
  <c r="G169" i="9"/>
  <c r="F169" i="9"/>
  <c r="H168" i="9"/>
  <c r="G168" i="9"/>
  <c r="F168" i="9"/>
  <c r="H167" i="9"/>
  <c r="G167" i="9"/>
  <c r="E167" i="9" s="1"/>
  <c r="B167" i="9" s="1"/>
  <c r="F167" i="9"/>
  <c r="H166" i="9"/>
  <c r="G166" i="9"/>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F161" i="9"/>
  <c r="H160" i="9"/>
  <c r="G160" i="9"/>
  <c r="F160" i="9"/>
  <c r="H159" i="9"/>
  <c r="G159" i="9"/>
  <c r="F159" i="9"/>
  <c r="H158" i="9"/>
  <c r="G158" i="9"/>
  <c r="F158" i="9"/>
  <c r="H157" i="9"/>
  <c r="G157" i="9"/>
  <c r="E157" i="9" s="1"/>
  <c r="B157" i="9" s="1"/>
  <c r="F157" i="9"/>
  <c r="F156" i="9"/>
  <c r="H155" i="9"/>
  <c r="G155" i="9"/>
  <c r="F155" i="9"/>
  <c r="E155" i="9"/>
  <c r="B155" i="9" s="1"/>
  <c r="H154" i="9"/>
  <c r="G154" i="9"/>
  <c r="E154" i="9" s="1"/>
  <c r="B154" i="9" s="1"/>
  <c r="F154" i="9"/>
  <c r="H153" i="9"/>
  <c r="G153" i="9"/>
  <c r="F153" i="9"/>
  <c r="H152" i="9"/>
  <c r="G152" i="9"/>
  <c r="F152" i="9"/>
  <c r="H151" i="9"/>
  <c r="E151" i="9" s="1"/>
  <c r="B151" i="9" s="1"/>
  <c r="G151" i="9"/>
  <c r="F151" i="9"/>
  <c r="H150" i="9"/>
  <c r="G150" i="9"/>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F145" i="9"/>
  <c r="H144" i="9"/>
  <c r="G144" i="9"/>
  <c r="F144" i="9"/>
  <c r="H143" i="9"/>
  <c r="G143" i="9"/>
  <c r="F143" i="9"/>
  <c r="H142" i="9"/>
  <c r="G142" i="9"/>
  <c r="F142" i="9"/>
  <c r="H141" i="9"/>
  <c r="G141" i="9"/>
  <c r="E141" i="9" s="1"/>
  <c r="B141" i="9" s="1"/>
  <c r="F141" i="9"/>
  <c r="H140" i="9"/>
  <c r="E140" i="9" s="1"/>
  <c r="G140" i="9"/>
  <c r="F140" i="9"/>
  <c r="H139" i="9"/>
  <c r="G139" i="9"/>
  <c r="E139" i="9" s="1"/>
  <c r="B139" i="9" s="1"/>
  <c r="F139" i="9"/>
  <c r="H138" i="9"/>
  <c r="G138" i="9"/>
  <c r="E138" i="9" s="1"/>
  <c r="B138" i="9" s="1"/>
  <c r="F138" i="9"/>
  <c r="H137" i="9"/>
  <c r="G137" i="9"/>
  <c r="F137" i="9"/>
  <c r="H136" i="9"/>
  <c r="G136" i="9"/>
  <c r="F136" i="9"/>
  <c r="H135" i="9"/>
  <c r="E135" i="9" s="1"/>
  <c r="B135" i="9" s="1"/>
  <c r="G135" i="9"/>
  <c r="F135" i="9"/>
  <c r="H134" i="9"/>
  <c r="G134" i="9"/>
  <c r="F134" i="9"/>
  <c r="H133" i="9"/>
  <c r="G133" i="9"/>
  <c r="E133" i="9" s="1"/>
  <c r="B133" i="9" s="1"/>
  <c r="F133" i="9"/>
  <c r="H132" i="9"/>
  <c r="E132" i="9" s="1"/>
  <c r="G132" i="9"/>
  <c r="F132" i="9"/>
  <c r="H131" i="9"/>
  <c r="G131" i="9"/>
  <c r="F131" i="9"/>
  <c r="E131" i="9"/>
  <c r="B131" i="9" s="1"/>
  <c r="H130" i="9"/>
  <c r="G130" i="9"/>
  <c r="E130" i="9" s="1"/>
  <c r="B130" i="9" s="1"/>
  <c r="F130" i="9"/>
  <c r="H129" i="9"/>
  <c r="G129" i="9"/>
  <c r="F129" i="9"/>
  <c r="H128" i="9"/>
  <c r="G128" i="9"/>
  <c r="F128" i="9"/>
  <c r="H127" i="9"/>
  <c r="G127" i="9"/>
  <c r="F127" i="9"/>
  <c r="H126" i="9"/>
  <c r="G126" i="9"/>
  <c r="F126" i="9"/>
  <c r="H125" i="9"/>
  <c r="G125" i="9"/>
  <c r="E125" i="9" s="1"/>
  <c r="B125" i="9" s="1"/>
  <c r="F125" i="9"/>
  <c r="H124" i="9"/>
  <c r="E124" i="9" s="1"/>
  <c r="G124" i="9"/>
  <c r="F124" i="9"/>
  <c r="H123" i="9"/>
  <c r="G123" i="9"/>
  <c r="F123" i="9"/>
  <c r="E123" i="9"/>
  <c r="B123" i="9" s="1"/>
  <c r="H122" i="9"/>
  <c r="G122" i="9"/>
  <c r="E122" i="9" s="1"/>
  <c r="B122" i="9" s="1"/>
  <c r="F122" i="9"/>
  <c r="H121" i="9"/>
  <c r="G121" i="9"/>
  <c r="F121" i="9"/>
  <c r="H120" i="9"/>
  <c r="G120" i="9"/>
  <c r="F120" i="9"/>
  <c r="H119" i="9"/>
  <c r="E119" i="9" s="1"/>
  <c r="G119" i="9"/>
  <c r="F119" i="9"/>
  <c r="H118" i="9"/>
  <c r="G118" i="9"/>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H112" i="9"/>
  <c r="G112" i="9"/>
  <c r="F112" i="9"/>
  <c r="H111" i="9"/>
  <c r="E111" i="9" s="1"/>
  <c r="B111" i="9" s="1"/>
  <c r="G111" i="9"/>
  <c r="F111" i="9"/>
  <c r="H110" i="9"/>
  <c r="G110" i="9"/>
  <c r="F110" i="9"/>
  <c r="H109" i="9"/>
  <c r="G109" i="9"/>
  <c r="E109" i="9" s="1"/>
  <c r="B109" i="9" s="1"/>
  <c r="F109" i="9"/>
  <c r="H108" i="9"/>
  <c r="E108" i="9" s="1"/>
  <c r="B108" i="9" s="1"/>
  <c r="G108" i="9"/>
  <c r="F108" i="9"/>
  <c r="H107" i="9"/>
  <c r="G107" i="9"/>
  <c r="E107" i="9" s="1"/>
  <c r="B107" i="9" s="1"/>
  <c r="F107" i="9"/>
  <c r="H106" i="9"/>
  <c r="G106" i="9"/>
  <c r="E106" i="9" s="1"/>
  <c r="F106" i="9"/>
  <c r="H105" i="9"/>
  <c r="G105" i="9"/>
  <c r="F105" i="9"/>
  <c r="H104" i="9"/>
  <c r="G104" i="9"/>
  <c r="F104" i="9"/>
  <c r="H103" i="9"/>
  <c r="G103" i="9"/>
  <c r="F103" i="9"/>
  <c r="H102" i="9"/>
  <c r="G102" i="9"/>
  <c r="F102" i="9"/>
  <c r="H101" i="9"/>
  <c r="G101" i="9"/>
  <c r="E101" i="9" s="1"/>
  <c r="B101" i="9" s="1"/>
  <c r="F101" i="9"/>
  <c r="H100" i="9"/>
  <c r="E100" i="9" s="1"/>
  <c r="G100" i="9"/>
  <c r="F100" i="9"/>
  <c r="H99" i="9"/>
  <c r="G99" i="9"/>
  <c r="F99" i="9"/>
  <c r="E99" i="9"/>
  <c r="H98" i="9"/>
  <c r="G98" i="9"/>
  <c r="E98" i="9" s="1"/>
  <c r="F98" i="9"/>
  <c r="H97" i="9"/>
  <c r="G97" i="9"/>
  <c r="F97" i="9"/>
  <c r="H96" i="9"/>
  <c r="G96" i="9"/>
  <c r="E96" i="9" s="1"/>
  <c r="B96" i="9" s="1"/>
  <c r="F96" i="9"/>
  <c r="H95" i="9"/>
  <c r="G95" i="9"/>
  <c r="F95" i="9"/>
  <c r="H94" i="9"/>
  <c r="G94" i="9"/>
  <c r="F94" i="9"/>
  <c r="H93" i="9"/>
  <c r="G93" i="9"/>
  <c r="E93" i="9" s="1"/>
  <c r="B93" i="9" s="1"/>
  <c r="F93" i="9"/>
  <c r="H92" i="9"/>
  <c r="G92" i="9"/>
  <c r="E92" i="9" s="1"/>
  <c r="B92" i="9" s="1"/>
  <c r="F92" i="9"/>
  <c r="H91" i="9"/>
  <c r="G91" i="9"/>
  <c r="E91" i="9" s="1"/>
  <c r="F91" i="9"/>
  <c r="H90" i="9"/>
  <c r="G90" i="9"/>
  <c r="E90" i="9" s="1"/>
  <c r="F90" i="9"/>
  <c r="H89" i="9"/>
  <c r="G89" i="9"/>
  <c r="F89" i="9"/>
  <c r="H88" i="9"/>
  <c r="G88" i="9"/>
  <c r="F88" i="9"/>
  <c r="H87" i="9"/>
  <c r="G87" i="9"/>
  <c r="E87" i="9" s="1"/>
  <c r="F87" i="9"/>
  <c r="H86" i="9"/>
  <c r="G86" i="9"/>
  <c r="F86" i="9"/>
  <c r="H85" i="9"/>
  <c r="G85" i="9"/>
  <c r="E85" i="9" s="1"/>
  <c r="B85" i="9" s="1"/>
  <c r="F85" i="9"/>
  <c r="H84" i="9"/>
  <c r="G84" i="9"/>
  <c r="E84" i="9" s="1"/>
  <c r="B84" i="9" s="1"/>
  <c r="F84" i="9"/>
  <c r="H83" i="9"/>
  <c r="G83" i="9"/>
  <c r="E83" i="9" s="1"/>
  <c r="F83" i="9"/>
  <c r="H82" i="9"/>
  <c r="G82" i="9"/>
  <c r="E82" i="9" s="1"/>
  <c r="B82" i="9" s="1"/>
  <c r="F82" i="9"/>
  <c r="H81" i="9"/>
  <c r="G81" i="9"/>
  <c r="F81" i="9"/>
  <c r="H80" i="9"/>
  <c r="G80" i="9"/>
  <c r="E80" i="9" s="1"/>
  <c r="B80" i="9" s="1"/>
  <c r="F80" i="9"/>
  <c r="H79" i="9"/>
  <c r="E79" i="9" s="1"/>
  <c r="B79" i="9" s="1"/>
  <c r="G79" i="9"/>
  <c r="F79" i="9"/>
  <c r="H78" i="9"/>
  <c r="G78" i="9"/>
  <c r="E78" i="9" s="1"/>
  <c r="B78" i="9" s="1"/>
  <c r="F78" i="9"/>
  <c r="H77" i="9"/>
  <c r="G77" i="9"/>
  <c r="F77" i="9"/>
  <c r="H76" i="9"/>
  <c r="E76" i="9" s="1"/>
  <c r="G76" i="9"/>
  <c r="F76" i="9"/>
  <c r="H75" i="9"/>
  <c r="G75" i="9"/>
  <c r="F75" i="9"/>
  <c r="E75" i="9"/>
  <c r="B75" i="9" s="1"/>
  <c r="H74" i="9"/>
  <c r="G74" i="9"/>
  <c r="E74" i="9" s="1"/>
  <c r="B74" i="9" s="1"/>
  <c r="F74" i="9"/>
  <c r="H73" i="9"/>
  <c r="G73" i="9"/>
  <c r="F73" i="9"/>
  <c r="H72" i="9"/>
  <c r="G72" i="9"/>
  <c r="E72" i="9" s="1"/>
  <c r="B72" i="9" s="1"/>
  <c r="F72" i="9"/>
  <c r="H71" i="9"/>
  <c r="E71" i="9" s="1"/>
  <c r="G71" i="9"/>
  <c r="F71" i="9"/>
  <c r="H70" i="9"/>
  <c r="G70" i="9"/>
  <c r="F70" i="9"/>
  <c r="E70" i="9"/>
  <c r="B70" i="9" s="1"/>
  <c r="H69" i="9"/>
  <c r="G69" i="9"/>
  <c r="F69" i="9"/>
  <c r="H68" i="9"/>
  <c r="E68" i="9" s="1"/>
  <c r="B68" i="9" s="1"/>
  <c r="G68" i="9"/>
  <c r="F68" i="9"/>
  <c r="H67" i="9"/>
  <c r="G67" i="9"/>
  <c r="E67" i="9" s="1"/>
  <c r="B67" i="9" s="1"/>
  <c r="F67" i="9"/>
  <c r="H66" i="9"/>
  <c r="G66" i="9"/>
  <c r="E66" i="9" s="1"/>
  <c r="B66" i="9" s="1"/>
  <c r="F66" i="9"/>
  <c r="H65" i="9"/>
  <c r="G65" i="9"/>
  <c r="F65" i="9"/>
  <c r="H64" i="9"/>
  <c r="G64" i="9"/>
  <c r="E64" i="9" s="1"/>
  <c r="B64" i="9" s="1"/>
  <c r="F64" i="9"/>
  <c r="H63" i="9"/>
  <c r="E63" i="9" s="1"/>
  <c r="B63" i="9" s="1"/>
  <c r="G63" i="9"/>
  <c r="F63" i="9"/>
  <c r="H62" i="9"/>
  <c r="G62" i="9"/>
  <c r="E62" i="9" s="1"/>
  <c r="B62" i="9" s="1"/>
  <c r="F62" i="9"/>
  <c r="H61" i="9"/>
  <c r="G61" i="9"/>
  <c r="F61" i="9"/>
  <c r="H60" i="9"/>
  <c r="E60" i="9" s="1"/>
  <c r="G60" i="9"/>
  <c r="F60" i="9"/>
  <c r="H59" i="9"/>
  <c r="G59" i="9"/>
  <c r="F59" i="9"/>
  <c r="E59" i="9"/>
  <c r="B59" i="9" s="1"/>
  <c r="H58" i="9"/>
  <c r="G58" i="9"/>
  <c r="E58" i="9" s="1"/>
  <c r="B58" i="9" s="1"/>
  <c r="F58" i="9"/>
  <c r="H57" i="9"/>
  <c r="G57" i="9"/>
  <c r="F57" i="9"/>
  <c r="H56" i="9"/>
  <c r="G56" i="9"/>
  <c r="E56" i="9" s="1"/>
  <c r="B56" i="9" s="1"/>
  <c r="F56" i="9"/>
  <c r="H55" i="9"/>
  <c r="E55" i="9" s="1"/>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E44" i="9" s="1"/>
  <c r="B44" i="9" s="1"/>
  <c r="F44" i="9"/>
  <c r="H43" i="9"/>
  <c r="G43" i="9"/>
  <c r="E43" i="9" s="1"/>
  <c r="B43" i="9" s="1"/>
  <c r="F43" i="9"/>
  <c r="H42" i="9"/>
  <c r="G42" i="9"/>
  <c r="F42" i="9"/>
  <c r="H41" i="9"/>
  <c r="G41" i="9"/>
  <c r="F41" i="9"/>
  <c r="H40" i="9"/>
  <c r="E40" i="9" s="1"/>
  <c r="B40" i="9" s="1"/>
  <c r="G40" i="9"/>
  <c r="F40" i="9"/>
  <c r="H39" i="9"/>
  <c r="G39" i="9"/>
  <c r="F39" i="9"/>
  <c r="H38" i="9"/>
  <c r="G38" i="9"/>
  <c r="F38" i="9"/>
  <c r="H37" i="9"/>
  <c r="G37" i="9"/>
  <c r="F37" i="9"/>
  <c r="H36" i="9"/>
  <c r="G36" i="9"/>
  <c r="E36" i="9" s="1"/>
  <c r="B36" i="9" s="1"/>
  <c r="F36" i="9"/>
  <c r="H35" i="9"/>
  <c r="E35" i="9" s="1"/>
  <c r="G35" i="9"/>
  <c r="F35" i="9"/>
  <c r="H34" i="9"/>
  <c r="G34" i="9"/>
  <c r="E34" i="9" s="1"/>
  <c r="B34" i="9" s="1"/>
  <c r="F34" i="9"/>
  <c r="H33" i="9"/>
  <c r="G33" i="9"/>
  <c r="F33" i="9"/>
  <c r="H32" i="9"/>
  <c r="G32" i="9"/>
  <c r="F32" i="9"/>
  <c r="H31" i="9"/>
  <c r="G31" i="9"/>
  <c r="F31" i="9"/>
  <c r="H30" i="9"/>
  <c r="G30" i="9"/>
  <c r="E30" i="9" s="1"/>
  <c r="B30" i="9" s="1"/>
  <c r="F30" i="9"/>
  <c r="H29" i="9"/>
  <c r="E29" i="9" s="1"/>
  <c r="B29" i="9" s="1"/>
  <c r="G29" i="9"/>
  <c r="F29" i="9"/>
  <c r="H28" i="9"/>
  <c r="G28" i="9"/>
  <c r="E28" i="9" s="1"/>
  <c r="B28" i="9" s="1"/>
  <c r="F28" i="9"/>
  <c r="H27" i="9"/>
  <c r="G27" i="9"/>
  <c r="E27" i="9" s="1"/>
  <c r="B27" i="9" s="1"/>
  <c r="F27" i="9"/>
  <c r="H26" i="9"/>
  <c r="G26" i="9"/>
  <c r="F26" i="9"/>
  <c r="H25" i="9"/>
  <c r="G25" i="9"/>
  <c r="F25" i="9"/>
  <c r="F24" i="9"/>
  <c r="F4" i="9"/>
  <c r="O3" i="9"/>
  <c r="G296" i="9" s="1"/>
  <c r="I3" i="9"/>
  <c r="H3" i="9"/>
  <c r="G3" i="9"/>
  <c r="D104" i="8"/>
  <c r="D97" i="8"/>
  <c r="D92" i="8"/>
  <c r="D87" i="8"/>
  <c r="D82" i="8"/>
  <c r="D77" i="8"/>
  <c r="D72" i="8"/>
  <c r="D67" i="8"/>
  <c r="D62" i="8"/>
  <c r="D57" i="8"/>
  <c r="D52" i="8"/>
  <c r="D51" i="8" s="1"/>
  <c r="D45" i="8" s="1"/>
  <c r="I39" i="3" s="1"/>
  <c r="D46" i="8"/>
  <c r="D37" i="8"/>
  <c r="D27" i="8"/>
  <c r="D25" i="8"/>
  <c r="D18" i="8"/>
  <c r="D8" i="8"/>
  <c r="D6" i="8" s="1"/>
  <c r="E44" i="7"/>
  <c r="D1577" i="1" s="1"/>
  <c r="D44" i="7"/>
  <c r="E39" i="7"/>
  <c r="D39" i="7"/>
  <c r="E38" i="7"/>
  <c r="D1571" i="1" s="1"/>
  <c r="E30" i="7"/>
  <c r="D30" i="7"/>
  <c r="E23" i="7"/>
  <c r="D23" i="7"/>
  <c r="E14" i="7"/>
  <c r="D14" i="7"/>
  <c r="E7" i="7"/>
  <c r="D7" i="7"/>
  <c r="D6" i="7" s="1"/>
  <c r="E6"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D115" i="6"/>
  <c r="F115" i="6" s="1"/>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1259" i="1" s="1"/>
  <c r="D256" i="5"/>
  <c r="D255" i="5"/>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D71" i="5"/>
  <c r="D70" i="5"/>
  <c r="F68" i="5"/>
  <c r="F67" i="5"/>
  <c r="F66" i="5"/>
  <c r="F65" i="5"/>
  <c r="F64" i="5"/>
  <c r="E63" i="5"/>
  <c r="D1068" i="1" s="1"/>
  <c r="G1068" i="1" s="1"/>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2" i="1" s="1"/>
  <c r="H482" i="1" s="1"/>
  <c r="D488" i="4"/>
  <c r="F488" i="4" s="1"/>
  <c r="F487" i="4"/>
  <c r="F486" i="4"/>
  <c r="F485" i="4"/>
  <c r="E485" i="4"/>
  <c r="D485" i="4"/>
  <c r="F484" i="4"/>
  <c r="F483" i="4"/>
  <c r="F482" i="4"/>
  <c r="F481" i="4"/>
  <c r="E480" i="4"/>
  <c r="D480" i="4"/>
  <c r="D479" i="4" s="1"/>
  <c r="F479" i="4" s="1"/>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7" i="4"/>
  <c r="E426" i="4"/>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C350" i="1"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4" i="1" s="1"/>
  <c r="H274" i="1" s="1"/>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E140" i="4"/>
  <c r="D136" i="1" s="1"/>
  <c r="F139" i="4"/>
  <c r="F138" i="4"/>
  <c r="F137" i="4"/>
  <c r="F136" i="4"/>
  <c r="E135" i="4"/>
  <c r="E134" i="4" s="1"/>
  <c r="D130" i="1" s="1"/>
  <c r="D135" i="4"/>
  <c r="F133" i="4"/>
  <c r="F132" i="4"/>
  <c r="F131" i="4"/>
  <c r="F130" i="4"/>
  <c r="F129" i="4"/>
  <c r="E129" i="4"/>
  <c r="D129" i="4"/>
  <c r="F128" i="4"/>
  <c r="F127" i="4"/>
  <c r="E126" i="4"/>
  <c r="D122" i="1" s="1"/>
  <c r="D126" i="4"/>
  <c r="D125" i="4"/>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E77" i="4"/>
  <c r="D77" i="4"/>
  <c r="F76" i="4"/>
  <c r="F75" i="4"/>
  <c r="E74" i="4"/>
  <c r="D70" i="1" s="1"/>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C1685" i="1"/>
  <c r="G1685" i="1" s="1"/>
  <c r="C1684" i="1"/>
  <c r="C1683" i="1"/>
  <c r="H1683" i="1" s="1"/>
  <c r="C1682" i="1"/>
  <c r="G1682" i="1" s="1"/>
  <c r="G1681" i="1"/>
  <c r="C1681" i="1"/>
  <c r="H1681" i="1" s="1"/>
  <c r="C1680" i="1"/>
  <c r="H1680" i="1" s="1"/>
  <c r="C1679" i="1"/>
  <c r="H1679" i="1" s="1"/>
  <c r="C1678" i="1"/>
  <c r="G1678" i="1" s="1"/>
  <c r="G1677" i="1"/>
  <c r="C1677" i="1"/>
  <c r="H1677" i="1" s="1"/>
  <c r="H1676" i="1"/>
  <c r="C1676" i="1"/>
  <c r="G1676" i="1" s="1"/>
  <c r="C1675" i="1"/>
  <c r="H1675" i="1" s="1"/>
  <c r="C1674" i="1"/>
  <c r="G1674" i="1" s="1"/>
  <c r="H1673" i="1"/>
  <c r="C1673" i="1"/>
  <c r="G1673" i="1" s="1"/>
  <c r="C1672" i="1"/>
  <c r="H1672" i="1" s="1"/>
  <c r="C1671" i="1"/>
  <c r="H1671" i="1" s="1"/>
  <c r="C1670" i="1"/>
  <c r="G1670" i="1" s="1"/>
  <c r="H1669" i="1"/>
  <c r="C1669" i="1"/>
  <c r="G1669" i="1" s="1"/>
  <c r="C1668" i="1"/>
  <c r="C1667" i="1"/>
  <c r="H1667" i="1" s="1"/>
  <c r="C1666" i="1"/>
  <c r="G1666" i="1" s="1"/>
  <c r="G1665" i="1"/>
  <c r="C1665" i="1"/>
  <c r="H1665" i="1" s="1"/>
  <c r="C1664" i="1"/>
  <c r="H1664" i="1" s="1"/>
  <c r="C1663" i="1"/>
  <c r="H1663" i="1" s="1"/>
  <c r="C1662" i="1"/>
  <c r="G1662" i="1" s="1"/>
  <c r="G1661" i="1"/>
  <c r="C1661" i="1"/>
  <c r="H1661" i="1" s="1"/>
  <c r="H1660" i="1"/>
  <c r="C1660" i="1"/>
  <c r="G1660" i="1" s="1"/>
  <c r="C1659" i="1"/>
  <c r="H1659" i="1" s="1"/>
  <c r="C1658" i="1"/>
  <c r="G1658" i="1" s="1"/>
  <c r="H1657" i="1"/>
  <c r="C1657" i="1"/>
  <c r="G1657" i="1" s="1"/>
  <c r="C1656" i="1"/>
  <c r="H1656" i="1" s="1"/>
  <c r="C1655" i="1"/>
  <c r="H1655" i="1" s="1"/>
  <c r="C1654" i="1"/>
  <c r="G1654" i="1" s="1"/>
  <c r="H1653" i="1"/>
  <c r="C1653" i="1"/>
  <c r="G1653" i="1" s="1"/>
  <c r="C1652" i="1"/>
  <c r="C1651" i="1"/>
  <c r="H1651" i="1" s="1"/>
  <c r="C1650" i="1"/>
  <c r="G1650" i="1" s="1"/>
  <c r="G1649" i="1"/>
  <c r="C1649" i="1"/>
  <c r="H1649" i="1" s="1"/>
  <c r="C1648" i="1"/>
  <c r="H1648" i="1" s="1"/>
  <c r="C1647" i="1"/>
  <c r="H1647" i="1" s="1"/>
  <c r="C1646" i="1"/>
  <c r="C1645" i="1"/>
  <c r="H1645" i="1" s="1"/>
  <c r="C1644" i="1"/>
  <c r="H1644" i="1" s="1"/>
  <c r="C1643" i="1"/>
  <c r="H1642" i="1"/>
  <c r="G1642" i="1"/>
  <c r="C1642" i="1"/>
  <c r="C1641" i="1"/>
  <c r="H1641" i="1" s="1"/>
  <c r="C1640" i="1"/>
  <c r="H1640" i="1" s="1"/>
  <c r="H1639" i="1"/>
  <c r="C1639" i="1"/>
  <c r="G1639" i="1" s="1"/>
  <c r="C1638" i="1"/>
  <c r="C1637" i="1"/>
  <c r="H1637" i="1" s="1"/>
  <c r="C1636" i="1"/>
  <c r="H1636" i="1" s="1"/>
  <c r="C1635" i="1"/>
  <c r="G1634" i="1"/>
  <c r="C1634" i="1"/>
  <c r="H1634" i="1" s="1"/>
  <c r="C1633" i="1"/>
  <c r="H1633" i="1" s="1"/>
  <c r="C1632" i="1"/>
  <c r="H1632" i="1" s="1"/>
  <c r="H1631" i="1"/>
  <c r="C1631" i="1"/>
  <c r="G1631" i="1" s="1"/>
  <c r="H1630" i="1"/>
  <c r="C1630" i="1"/>
  <c r="G1630" i="1" s="1"/>
  <c r="C1629" i="1"/>
  <c r="H1629" i="1" s="1"/>
  <c r="C1628" i="1"/>
  <c r="H1628" i="1" s="1"/>
  <c r="C1627" i="1"/>
  <c r="H1626" i="1"/>
  <c r="G1626" i="1"/>
  <c r="C1626" i="1"/>
  <c r="C1625" i="1"/>
  <c r="H1625" i="1" s="1"/>
  <c r="C1624" i="1"/>
  <c r="H1624" i="1" s="1"/>
  <c r="H1623" i="1"/>
  <c r="C1623" i="1"/>
  <c r="G1623" i="1" s="1"/>
  <c r="C1620" i="1"/>
  <c r="H1620" i="1" s="1"/>
  <c r="C1619" i="1"/>
  <c r="G1618" i="1"/>
  <c r="C1618" i="1"/>
  <c r="H1618" i="1" s="1"/>
  <c r="C1617" i="1"/>
  <c r="H1617" i="1" s="1"/>
  <c r="C1616" i="1"/>
  <c r="H1616" i="1" s="1"/>
  <c r="H1615" i="1"/>
  <c r="C1615" i="1"/>
  <c r="G1615" i="1" s="1"/>
  <c r="H1614" i="1"/>
  <c r="C1614" i="1"/>
  <c r="G1614" i="1" s="1"/>
  <c r="C1613" i="1"/>
  <c r="H1613" i="1" s="1"/>
  <c r="C1612" i="1"/>
  <c r="H1612" i="1" s="1"/>
  <c r="C1611" i="1"/>
  <c r="G1610" i="1"/>
  <c r="C1610" i="1"/>
  <c r="H1610" i="1" s="1"/>
  <c r="C1609" i="1"/>
  <c r="H1609" i="1" s="1"/>
  <c r="C1608" i="1"/>
  <c r="H1608" i="1" s="1"/>
  <c r="H1607" i="1"/>
  <c r="C1607" i="1"/>
  <c r="G1607" i="1" s="1"/>
  <c r="H1606" i="1"/>
  <c r="C1606" i="1"/>
  <c r="G1606" i="1" s="1"/>
  <c r="C1605" i="1"/>
  <c r="H1605" i="1" s="1"/>
  <c r="C1604" i="1"/>
  <c r="H1604" i="1" s="1"/>
  <c r="C1603" i="1"/>
  <c r="G1602" i="1"/>
  <c r="C1602" i="1"/>
  <c r="H1602" i="1" s="1"/>
  <c r="C1601" i="1"/>
  <c r="H1601" i="1" s="1"/>
  <c r="C1600" i="1"/>
  <c r="H1600" i="1" s="1"/>
  <c r="H1599" i="1"/>
  <c r="C1599" i="1"/>
  <c r="G1599" i="1" s="1"/>
  <c r="H1598" i="1"/>
  <c r="C1598" i="1"/>
  <c r="G1598" i="1" s="1"/>
  <c r="C1597" i="1"/>
  <c r="H1597" i="1" s="1"/>
  <c r="C1596" i="1"/>
  <c r="H1596" i="1" s="1"/>
  <c r="C1595" i="1"/>
  <c r="G1594" i="1"/>
  <c r="C1594" i="1"/>
  <c r="H1594" i="1" s="1"/>
  <c r="C1593" i="1"/>
  <c r="H1593" i="1" s="1"/>
  <c r="C1592" i="1"/>
  <c r="H1592" i="1" s="1"/>
  <c r="H1591" i="1"/>
  <c r="C1591" i="1"/>
  <c r="G1591" i="1" s="1"/>
  <c r="C1590" i="1"/>
  <c r="C1589" i="1"/>
  <c r="H1589" i="1" s="1"/>
  <c r="C1588" i="1"/>
  <c r="H1588" i="1" s="1"/>
  <c r="C1587" i="1"/>
  <c r="H1586" i="1"/>
  <c r="G1586" i="1"/>
  <c r="C1586" i="1"/>
  <c r="C1585" i="1"/>
  <c r="H1585" i="1" s="1"/>
  <c r="C1584" i="1"/>
  <c r="H1584" i="1" s="1"/>
  <c r="H1583" i="1"/>
  <c r="C1583" i="1"/>
  <c r="G1583" i="1" s="1"/>
  <c r="C1582" i="1"/>
  <c r="D1581" i="1"/>
  <c r="C1581" i="1"/>
  <c r="D1580" i="1"/>
  <c r="H1580" i="1" s="1"/>
  <c r="C1580" i="1"/>
  <c r="H1579" i="1"/>
  <c r="D1579" i="1"/>
  <c r="C1579" i="1"/>
  <c r="G1579" i="1" s="1"/>
  <c r="D1578" i="1"/>
  <c r="C1578" i="1"/>
  <c r="C1577" i="1"/>
  <c r="D1576" i="1"/>
  <c r="H1576" i="1" s="1"/>
  <c r="C1576" i="1"/>
  <c r="D1575" i="1"/>
  <c r="H1575" i="1" s="1"/>
  <c r="C1575" i="1"/>
  <c r="D1574" i="1"/>
  <c r="C1574" i="1"/>
  <c r="G1574" i="1" s="1"/>
  <c r="D1573" i="1"/>
  <c r="C1573" i="1"/>
  <c r="D1572" i="1"/>
  <c r="C1572" i="1"/>
  <c r="D1570" i="1"/>
  <c r="C1570" i="1"/>
  <c r="D1569" i="1"/>
  <c r="H1569" i="1" s="1"/>
  <c r="C1569" i="1"/>
  <c r="D1568" i="1"/>
  <c r="C1568" i="1"/>
  <c r="G1568" i="1" s="1"/>
  <c r="D1567" i="1"/>
  <c r="C1567" i="1"/>
  <c r="D1566" i="1"/>
  <c r="C1566" i="1"/>
  <c r="D1565" i="1"/>
  <c r="H1565" i="1" s="1"/>
  <c r="C1565" i="1"/>
  <c r="H1564" i="1"/>
  <c r="D1564" i="1"/>
  <c r="C1564" i="1"/>
  <c r="G1564" i="1" s="1"/>
  <c r="D1563" i="1"/>
  <c r="C1563" i="1"/>
  <c r="H1563" i="1" s="1"/>
  <c r="D1562" i="1"/>
  <c r="H1562" i="1" s="1"/>
  <c r="C1562" i="1"/>
  <c r="D1561" i="1"/>
  <c r="C1561" i="1"/>
  <c r="G1561" i="1" s="1"/>
  <c r="D1560" i="1"/>
  <c r="C1560" i="1"/>
  <c r="D1559" i="1"/>
  <c r="H1559" i="1" s="1"/>
  <c r="C1559" i="1"/>
  <c r="D1558" i="1"/>
  <c r="H1558" i="1" s="1"/>
  <c r="C1558" i="1"/>
  <c r="H1557" i="1"/>
  <c r="D1557" i="1"/>
  <c r="C1557" i="1"/>
  <c r="G1557" i="1" s="1"/>
  <c r="D1556" i="1"/>
  <c r="D1554" i="1"/>
  <c r="C1554" i="1"/>
  <c r="D1553" i="1"/>
  <c r="C1553" i="1"/>
  <c r="D1552" i="1"/>
  <c r="H1552" i="1" s="1"/>
  <c r="C1552" i="1"/>
  <c r="H1551" i="1"/>
  <c r="D1551" i="1"/>
  <c r="C1551" i="1"/>
  <c r="G1551" i="1" s="1"/>
  <c r="D1550" i="1"/>
  <c r="C1550" i="1"/>
  <c r="D1549" i="1"/>
  <c r="H1549" i="1" s="1"/>
  <c r="C1549" i="1"/>
  <c r="D1548" i="1"/>
  <c r="H1548" i="1" s="1"/>
  <c r="C1548" i="1"/>
  <c r="H1547" i="1"/>
  <c r="D1547" i="1"/>
  <c r="G1547" i="1" s="1"/>
  <c r="C1547" i="1"/>
  <c r="D1546" i="1"/>
  <c r="C1546" i="1"/>
  <c r="H1545" i="1"/>
  <c r="D1545" i="1"/>
  <c r="C1545" i="1"/>
  <c r="G1545" i="1" s="1"/>
  <c r="I1545" i="1" s="1"/>
  <c r="D1544" i="1"/>
  <c r="C1544" i="1"/>
  <c r="D1543" i="1"/>
  <c r="H1543" i="1" s="1"/>
  <c r="C1543" i="1"/>
  <c r="D1542" i="1"/>
  <c r="C1542" i="1"/>
  <c r="H1541" i="1"/>
  <c r="D1541" i="1"/>
  <c r="C1541" i="1"/>
  <c r="D1540" i="1"/>
  <c r="H1540" i="1" s="1"/>
  <c r="C1540" i="1"/>
  <c r="D1539" i="1"/>
  <c r="D1536" i="1"/>
  <c r="C1536" i="1"/>
  <c r="H1536" i="1" s="1"/>
  <c r="D1535" i="1"/>
  <c r="C1535" i="1"/>
  <c r="G1534" i="1"/>
  <c r="D1534" i="1"/>
  <c r="C1534" i="1"/>
  <c r="H1534" i="1" s="1"/>
  <c r="G1533" i="1"/>
  <c r="D1533" i="1"/>
  <c r="C1533" i="1"/>
  <c r="H1533" i="1" s="1"/>
  <c r="D1532" i="1"/>
  <c r="C1532" i="1"/>
  <c r="H1532" i="1" s="1"/>
  <c r="D1531" i="1"/>
  <c r="C1531" i="1"/>
  <c r="G1530" i="1"/>
  <c r="D1530" i="1"/>
  <c r="C1530" i="1"/>
  <c r="H1530" i="1" s="1"/>
  <c r="G1529" i="1"/>
  <c r="D1529" i="1"/>
  <c r="C1529" i="1"/>
  <c r="H1529" i="1" s="1"/>
  <c r="D1528" i="1"/>
  <c r="C1528" i="1"/>
  <c r="H1528" i="1" s="1"/>
  <c r="D1527" i="1"/>
  <c r="C1527" i="1"/>
  <c r="G1526" i="1"/>
  <c r="D1526" i="1"/>
  <c r="C1526" i="1"/>
  <c r="H1526" i="1" s="1"/>
  <c r="G1524" i="1"/>
  <c r="D1524" i="1"/>
  <c r="C1524" i="1"/>
  <c r="H1524" i="1" s="1"/>
  <c r="D1523" i="1"/>
  <c r="C1523" i="1"/>
  <c r="H1523" i="1" s="1"/>
  <c r="D1522" i="1"/>
  <c r="C1522" i="1"/>
  <c r="G1521" i="1"/>
  <c r="D1521" i="1"/>
  <c r="C1521" i="1"/>
  <c r="H1521" i="1" s="1"/>
  <c r="G1520" i="1"/>
  <c r="D1520" i="1"/>
  <c r="C1520" i="1"/>
  <c r="H1520" i="1" s="1"/>
  <c r="D1519" i="1"/>
  <c r="C1519" i="1"/>
  <c r="H1519" i="1" s="1"/>
  <c r="D1518" i="1"/>
  <c r="C1518" i="1"/>
  <c r="D1517" i="1"/>
  <c r="C1517" i="1"/>
  <c r="D1516" i="1"/>
  <c r="C1516" i="1"/>
  <c r="D1515" i="1"/>
  <c r="C1515" i="1"/>
  <c r="D1514" i="1"/>
  <c r="C1514" i="1"/>
  <c r="D1513" i="1"/>
  <c r="C1513" i="1"/>
  <c r="D1512" i="1"/>
  <c r="C1512" i="1"/>
  <c r="D1511" i="1"/>
  <c r="C1511" i="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H1443" i="1" s="1"/>
  <c r="C1443" i="1"/>
  <c r="D1442" i="1"/>
  <c r="C1442" i="1"/>
  <c r="D1441" i="1"/>
  <c r="C1441" i="1"/>
  <c r="H1440" i="1"/>
  <c r="D1440" i="1"/>
  <c r="C1440" i="1"/>
  <c r="G1440" i="1" s="1"/>
  <c r="D1439" i="1"/>
  <c r="H1439" i="1" s="1"/>
  <c r="C1439" i="1"/>
  <c r="D1438" i="1"/>
  <c r="C1438" i="1"/>
  <c r="D1437" i="1"/>
  <c r="C1437" i="1"/>
  <c r="H1436" i="1"/>
  <c r="D1436" i="1"/>
  <c r="C1436" i="1"/>
  <c r="G1436" i="1" s="1"/>
  <c r="D1435" i="1"/>
  <c r="H1435" i="1" s="1"/>
  <c r="C1435" i="1"/>
  <c r="D1434" i="1"/>
  <c r="C1434" i="1"/>
  <c r="D1433" i="1"/>
  <c r="C1433" i="1"/>
  <c r="H1432" i="1"/>
  <c r="D1432" i="1"/>
  <c r="C1432" i="1"/>
  <c r="G1432" i="1" s="1"/>
  <c r="D1430" i="1"/>
  <c r="H1430" i="1" s="1"/>
  <c r="C1430" i="1"/>
  <c r="D1429" i="1"/>
  <c r="C1429" i="1"/>
  <c r="D1428" i="1"/>
  <c r="C1428" i="1"/>
  <c r="H1427" i="1"/>
  <c r="D1427" i="1"/>
  <c r="C1427" i="1"/>
  <c r="G1427" i="1" s="1"/>
  <c r="D1426" i="1"/>
  <c r="H1426" i="1" s="1"/>
  <c r="C1426" i="1"/>
  <c r="D1425" i="1"/>
  <c r="C1425" i="1"/>
  <c r="D1424" i="1"/>
  <c r="C1424" i="1"/>
  <c r="H1423" i="1"/>
  <c r="D1423" i="1"/>
  <c r="C1423" i="1"/>
  <c r="G1423" i="1" s="1"/>
  <c r="D1422" i="1"/>
  <c r="H1422" i="1" s="1"/>
  <c r="C1422" i="1"/>
  <c r="D1421" i="1"/>
  <c r="C1421" i="1"/>
  <c r="D1420" i="1"/>
  <c r="C1420" i="1"/>
  <c r="H1419" i="1"/>
  <c r="D1419" i="1"/>
  <c r="C1419" i="1"/>
  <c r="G1419" i="1" s="1"/>
  <c r="D1418" i="1"/>
  <c r="H1418" i="1" s="1"/>
  <c r="C1418" i="1"/>
  <c r="D1417" i="1"/>
  <c r="C1417" i="1"/>
  <c r="D1416" i="1"/>
  <c r="C1416" i="1"/>
  <c r="H1415" i="1"/>
  <c r="D1415" i="1"/>
  <c r="C1415" i="1"/>
  <c r="G1415" i="1" s="1"/>
  <c r="D1414" i="1"/>
  <c r="H1414" i="1" s="1"/>
  <c r="C1414" i="1"/>
  <c r="D1413" i="1"/>
  <c r="C1413" i="1"/>
  <c r="D1412" i="1"/>
  <c r="C1412" i="1"/>
  <c r="H1411" i="1"/>
  <c r="D1411" i="1"/>
  <c r="C1411" i="1"/>
  <c r="G1411" i="1" s="1"/>
  <c r="D1410" i="1"/>
  <c r="H1410" i="1" s="1"/>
  <c r="C1410" i="1"/>
  <c r="D1409" i="1"/>
  <c r="C1409" i="1"/>
  <c r="D1408" i="1"/>
  <c r="C1408" i="1"/>
  <c r="H1407" i="1"/>
  <c r="D1407" i="1"/>
  <c r="C1407" i="1"/>
  <c r="G1407" i="1" s="1"/>
  <c r="D1406" i="1"/>
  <c r="H1406" i="1" s="1"/>
  <c r="C1406" i="1"/>
  <c r="D1405" i="1"/>
  <c r="C1405" i="1"/>
  <c r="D1404" i="1"/>
  <c r="C1404" i="1"/>
  <c r="H1403" i="1"/>
  <c r="D1403" i="1"/>
  <c r="C1403" i="1"/>
  <c r="G1403" i="1" s="1"/>
  <c r="D1402" i="1"/>
  <c r="H1402" i="1" s="1"/>
  <c r="C1402" i="1"/>
  <c r="D1400" i="1"/>
  <c r="C1400" i="1"/>
  <c r="H1399" i="1"/>
  <c r="D1399" i="1"/>
  <c r="C1399" i="1"/>
  <c r="G1399" i="1" s="1"/>
  <c r="D1398" i="1"/>
  <c r="H1398" i="1" s="1"/>
  <c r="C1398" i="1"/>
  <c r="D1397" i="1"/>
  <c r="C1397" i="1"/>
  <c r="D1396" i="1"/>
  <c r="C1396" i="1"/>
  <c r="H1395" i="1"/>
  <c r="D1395" i="1"/>
  <c r="C1395" i="1"/>
  <c r="G1395" i="1" s="1"/>
  <c r="D1394" i="1"/>
  <c r="H1394" i="1" s="1"/>
  <c r="C1394" i="1"/>
  <c r="D1393" i="1"/>
  <c r="C1393" i="1"/>
  <c r="D1392" i="1"/>
  <c r="C1392" i="1"/>
  <c r="H1391" i="1"/>
  <c r="D1391" i="1"/>
  <c r="C1391" i="1"/>
  <c r="G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C1259" i="1"/>
  <c r="H1258" i="1"/>
  <c r="D1258" i="1"/>
  <c r="G1258" i="1" s="1"/>
  <c r="C1258" i="1"/>
  <c r="H1257" i="1"/>
  <c r="D1257" i="1"/>
  <c r="G1257" i="1" s="1"/>
  <c r="C1257" i="1"/>
  <c r="H1256" i="1"/>
  <c r="D1256" i="1"/>
  <c r="G1256" i="1" s="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C1206" i="1"/>
  <c r="G1206" i="1" s="1"/>
  <c r="H1205" i="1"/>
  <c r="D1205" i="1"/>
  <c r="C1205" i="1"/>
  <c r="G1205" i="1" s="1"/>
  <c r="H1204" i="1"/>
  <c r="D1204" i="1"/>
  <c r="C1204" i="1"/>
  <c r="G1204" i="1" s="1"/>
  <c r="D1203" i="1"/>
  <c r="C1203" i="1"/>
  <c r="D1202" i="1"/>
  <c r="C1202" i="1"/>
  <c r="G1202" i="1" s="1"/>
  <c r="H1201" i="1"/>
  <c r="D1201" i="1"/>
  <c r="C1201" i="1"/>
  <c r="G1201" i="1" s="1"/>
  <c r="H1200" i="1"/>
  <c r="D1200" i="1"/>
  <c r="C1200" i="1"/>
  <c r="G1200" i="1" s="1"/>
  <c r="D1199" i="1"/>
  <c r="C1199" i="1"/>
  <c r="D1198" i="1"/>
  <c r="C1198" i="1"/>
  <c r="G1198" i="1" s="1"/>
  <c r="H1197" i="1"/>
  <c r="D1197" i="1"/>
  <c r="C1197" i="1"/>
  <c r="G1197" i="1" s="1"/>
  <c r="H1196" i="1"/>
  <c r="D1196" i="1"/>
  <c r="C1196" i="1"/>
  <c r="G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D1179" i="1"/>
  <c r="H1179" i="1" s="1"/>
  <c r="C1179" i="1"/>
  <c r="D1178" i="1"/>
  <c r="C1178" i="1"/>
  <c r="D1177" i="1"/>
  <c r="C1177" i="1"/>
  <c r="G1177" i="1" s="1"/>
  <c r="H1176" i="1"/>
  <c r="D1176" i="1"/>
  <c r="C1176" i="1"/>
  <c r="D1175" i="1"/>
  <c r="H1175" i="1" s="1"/>
  <c r="C1175" i="1"/>
  <c r="D1174" i="1"/>
  <c r="C1174" i="1"/>
  <c r="D1173" i="1"/>
  <c r="C1173" i="1"/>
  <c r="G1173" i="1" s="1"/>
  <c r="H1172" i="1"/>
  <c r="D1172" i="1"/>
  <c r="C1172" i="1"/>
  <c r="D1171" i="1"/>
  <c r="H1171" i="1" s="1"/>
  <c r="C1171" i="1"/>
  <c r="D1170" i="1"/>
  <c r="G1170" i="1" s="1"/>
  <c r="C1170" i="1"/>
  <c r="H1170" i="1" s="1"/>
  <c r="D1169" i="1"/>
  <c r="G1169" i="1" s="1"/>
  <c r="C1169" i="1"/>
  <c r="H1169" i="1" s="1"/>
  <c r="D1168" i="1"/>
  <c r="G1168" i="1" s="1"/>
  <c r="C1168" i="1"/>
  <c r="H1168" i="1" s="1"/>
  <c r="D1167" i="1"/>
  <c r="G1167" i="1" s="1"/>
  <c r="C1167" i="1"/>
  <c r="H1167" i="1" s="1"/>
  <c r="D1166" i="1"/>
  <c r="G1166" i="1" s="1"/>
  <c r="C1166" i="1"/>
  <c r="H1166" i="1" s="1"/>
  <c r="D1165" i="1"/>
  <c r="G1165" i="1" s="1"/>
  <c r="C1165" i="1"/>
  <c r="H1165" i="1" s="1"/>
  <c r="D1164" i="1"/>
  <c r="G1164" i="1" s="1"/>
  <c r="C1164" i="1"/>
  <c r="H1164" i="1" s="1"/>
  <c r="D1163" i="1"/>
  <c r="G1163" i="1" s="1"/>
  <c r="C1163" i="1"/>
  <c r="H1163" i="1" s="1"/>
  <c r="D1162" i="1"/>
  <c r="G1162" i="1" s="1"/>
  <c r="C1162" i="1"/>
  <c r="H1162" i="1" s="1"/>
  <c r="D1161" i="1"/>
  <c r="G1161" i="1" s="1"/>
  <c r="C1161" i="1"/>
  <c r="H1161" i="1" s="1"/>
  <c r="D1160" i="1"/>
  <c r="G1160" i="1" s="1"/>
  <c r="C1160" i="1"/>
  <c r="H1160" i="1" s="1"/>
  <c r="D1159" i="1"/>
  <c r="G1159" i="1" s="1"/>
  <c r="C1159" i="1"/>
  <c r="H1159" i="1" s="1"/>
  <c r="D1158" i="1"/>
  <c r="G1158" i="1" s="1"/>
  <c r="C1158" i="1"/>
  <c r="H1158" i="1" s="1"/>
  <c r="D1157" i="1"/>
  <c r="G1157" i="1" s="1"/>
  <c r="C1157" i="1"/>
  <c r="H1157" i="1" s="1"/>
  <c r="D1156" i="1"/>
  <c r="G1156" i="1" s="1"/>
  <c r="C1156" i="1"/>
  <c r="H1156" i="1" s="1"/>
  <c r="D1155" i="1"/>
  <c r="H1154" i="1"/>
  <c r="G1154" i="1"/>
  <c r="D1154" i="1"/>
  <c r="C1154" i="1"/>
  <c r="H1153" i="1"/>
  <c r="G1153" i="1"/>
  <c r="D1153" i="1"/>
  <c r="C1153" i="1"/>
  <c r="D1152"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D1141" i="1"/>
  <c r="D1140" i="1"/>
  <c r="D1139" i="1"/>
  <c r="G1139" i="1" s="1"/>
  <c r="C1139" i="1"/>
  <c r="H1139" i="1" s="1"/>
  <c r="D1138" i="1"/>
  <c r="G1138" i="1" s="1"/>
  <c r="C1138" i="1"/>
  <c r="H1138" i="1" s="1"/>
  <c r="D1137" i="1"/>
  <c r="G1137" i="1" s="1"/>
  <c r="C1137" i="1"/>
  <c r="H1137" i="1" s="1"/>
  <c r="D1136" i="1"/>
  <c r="G1136" i="1" s="1"/>
  <c r="C1136" i="1"/>
  <c r="H1136" i="1" s="1"/>
  <c r="D1135" i="1"/>
  <c r="G1135" i="1" s="1"/>
  <c r="C1135" i="1"/>
  <c r="H1135" i="1" s="1"/>
  <c r="D1134" i="1"/>
  <c r="G1134" i="1" s="1"/>
  <c r="C1134" i="1"/>
  <c r="H1134" i="1" s="1"/>
  <c r="D1133" i="1"/>
  <c r="G1133" i="1" s="1"/>
  <c r="C1133" i="1"/>
  <c r="H1133" i="1" s="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G1073" i="1" s="1"/>
  <c r="C1073" i="1"/>
  <c r="H1073" i="1" s="1"/>
  <c r="D1072" i="1"/>
  <c r="G1072" i="1" s="1"/>
  <c r="C1072" i="1"/>
  <c r="H1072" i="1" s="1"/>
  <c r="D1071" i="1"/>
  <c r="G1071" i="1" s="1"/>
  <c r="C1071" i="1"/>
  <c r="H1071" i="1" s="1"/>
  <c r="D1070" i="1"/>
  <c r="G1070" i="1" s="1"/>
  <c r="C1070" i="1"/>
  <c r="H1070" i="1" s="1"/>
  <c r="D1069" i="1"/>
  <c r="G1069" i="1" s="1"/>
  <c r="C1069" i="1"/>
  <c r="H1069" i="1" s="1"/>
  <c r="C1068" i="1"/>
  <c r="D1067" i="1"/>
  <c r="G1067" i="1" s="1"/>
  <c r="C1067" i="1"/>
  <c r="H1067" i="1" s="1"/>
  <c r="D1066" i="1"/>
  <c r="G1066" i="1" s="1"/>
  <c r="C1066" i="1"/>
  <c r="H1066" i="1" s="1"/>
  <c r="D1065" i="1"/>
  <c r="G1065" i="1" s="1"/>
  <c r="C1065" i="1"/>
  <c r="H1065" i="1" s="1"/>
  <c r="D1064" i="1"/>
  <c r="G1064" i="1" s="1"/>
  <c r="C1064" i="1"/>
  <c r="H1064" i="1" s="1"/>
  <c r="D1063" i="1"/>
  <c r="G1063" i="1" s="1"/>
  <c r="C1063" i="1"/>
  <c r="H1063" i="1" s="1"/>
  <c r="D1062" i="1"/>
  <c r="G1062" i="1" s="1"/>
  <c r="C1062" i="1"/>
  <c r="H1062" i="1" s="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C1016" i="1"/>
  <c r="H1015" i="1"/>
  <c r="D1015" i="1"/>
  <c r="C1015" i="1"/>
  <c r="G1015" i="1" s="1"/>
  <c r="H1014" i="1"/>
  <c r="D1014" i="1"/>
  <c r="C1014" i="1"/>
  <c r="G1014" i="1" s="1"/>
  <c r="D1013" i="1"/>
  <c r="C1013" i="1"/>
  <c r="G1013" i="1" s="1"/>
  <c r="D1010" i="1"/>
  <c r="C1010" i="1"/>
  <c r="H1009" i="1"/>
  <c r="D1009" i="1"/>
  <c r="C1009" i="1"/>
  <c r="G1009" i="1" s="1"/>
  <c r="H1008" i="1"/>
  <c r="D1008" i="1"/>
  <c r="C1008" i="1"/>
  <c r="G1008" i="1" s="1"/>
  <c r="D1007" i="1"/>
  <c r="C1007" i="1"/>
  <c r="G1007" i="1" s="1"/>
  <c r="D1006" i="1"/>
  <c r="C1006" i="1"/>
  <c r="H1005" i="1"/>
  <c r="D1005" i="1"/>
  <c r="C1005" i="1"/>
  <c r="G1005" i="1" s="1"/>
  <c r="H1004" i="1"/>
  <c r="D1004" i="1"/>
  <c r="C1004" i="1"/>
  <c r="G1004" i="1" s="1"/>
  <c r="D1003" i="1"/>
  <c r="C1003" i="1"/>
  <c r="G1003" i="1" s="1"/>
  <c r="D1002" i="1"/>
  <c r="C1002" i="1"/>
  <c r="H1001" i="1"/>
  <c r="D1001" i="1"/>
  <c r="C1001" i="1"/>
  <c r="G1001" i="1" s="1"/>
  <c r="H1000" i="1"/>
  <c r="D1000" i="1"/>
  <c r="C1000" i="1"/>
  <c r="G1000" i="1" s="1"/>
  <c r="D999" i="1"/>
  <c r="C999" i="1"/>
  <c r="G999" i="1" s="1"/>
  <c r="D998" i="1"/>
  <c r="C998" i="1"/>
  <c r="H997" i="1"/>
  <c r="D997" i="1"/>
  <c r="C997" i="1"/>
  <c r="G997" i="1" s="1"/>
  <c r="H996" i="1"/>
  <c r="D996" i="1"/>
  <c r="C996" i="1"/>
  <c r="G996" i="1" s="1"/>
  <c r="D995" i="1"/>
  <c r="C995" i="1"/>
  <c r="G995" i="1" s="1"/>
  <c r="D994" i="1"/>
  <c r="C994" i="1"/>
  <c r="H993" i="1"/>
  <c r="D993" i="1"/>
  <c r="C993" i="1"/>
  <c r="G993" i="1" s="1"/>
  <c r="H992" i="1"/>
  <c r="D992" i="1"/>
  <c r="C992" i="1"/>
  <c r="G992" i="1" s="1"/>
  <c r="D991" i="1"/>
  <c r="C991" i="1"/>
  <c r="G991" i="1" s="1"/>
  <c r="D990" i="1"/>
  <c r="C990" i="1"/>
  <c r="H989" i="1"/>
  <c r="D989" i="1"/>
  <c r="C989" i="1"/>
  <c r="G989" i="1" s="1"/>
  <c r="H988" i="1"/>
  <c r="D988" i="1"/>
  <c r="C988" i="1"/>
  <c r="G988" i="1" s="1"/>
  <c r="D987" i="1"/>
  <c r="C987" i="1"/>
  <c r="G987" i="1" s="1"/>
  <c r="D986" i="1"/>
  <c r="C986" i="1"/>
  <c r="H985" i="1"/>
  <c r="D985" i="1"/>
  <c r="C985" i="1"/>
  <c r="G985" i="1" s="1"/>
  <c r="H984" i="1"/>
  <c r="D984" i="1"/>
  <c r="C984" i="1"/>
  <c r="G984" i="1" s="1"/>
  <c r="D983" i="1"/>
  <c r="C983" i="1"/>
  <c r="G983" i="1" s="1"/>
  <c r="D982" i="1"/>
  <c r="C982" i="1"/>
  <c r="H981" i="1"/>
  <c r="D981" i="1"/>
  <c r="C981" i="1"/>
  <c r="G981" i="1" s="1"/>
  <c r="H980" i="1"/>
  <c r="D980" i="1"/>
  <c r="C980" i="1"/>
  <c r="G980" i="1" s="1"/>
  <c r="D979" i="1"/>
  <c r="C979" i="1"/>
  <c r="G979" i="1" s="1"/>
  <c r="D978" i="1"/>
  <c r="C978" i="1"/>
  <c r="H977" i="1"/>
  <c r="D977" i="1"/>
  <c r="C977" i="1"/>
  <c r="G977" i="1" s="1"/>
  <c r="H976" i="1"/>
  <c r="D976" i="1"/>
  <c r="C976" i="1"/>
  <c r="G976" i="1" s="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H965" i="1"/>
  <c r="D965" i="1"/>
  <c r="C965" i="1"/>
  <c r="G965" i="1" s="1"/>
  <c r="H964" i="1"/>
  <c r="D964" i="1"/>
  <c r="C964" i="1"/>
  <c r="G964" i="1" s="1"/>
  <c r="D963" i="1"/>
  <c r="C963" i="1"/>
  <c r="G963" i="1" s="1"/>
  <c r="D962" i="1"/>
  <c r="C962" i="1"/>
  <c r="H961" i="1"/>
  <c r="D961" i="1"/>
  <c r="C961" i="1"/>
  <c r="G961" i="1" s="1"/>
  <c r="H960" i="1"/>
  <c r="D960" i="1"/>
  <c r="C960" i="1"/>
  <c r="G960" i="1" s="1"/>
  <c r="D959" i="1"/>
  <c r="C959" i="1"/>
  <c r="G959" i="1" s="1"/>
  <c r="D958" i="1"/>
  <c r="C958" i="1"/>
  <c r="H957" i="1"/>
  <c r="D957" i="1"/>
  <c r="C957" i="1"/>
  <c r="G957" i="1" s="1"/>
  <c r="H956" i="1"/>
  <c r="D956" i="1"/>
  <c r="C956" i="1"/>
  <c r="G956" i="1" s="1"/>
  <c r="D955" i="1"/>
  <c r="C955" i="1"/>
  <c r="G955" i="1" s="1"/>
  <c r="D954" i="1"/>
  <c r="C954" i="1"/>
  <c r="H953" i="1"/>
  <c r="D953" i="1"/>
  <c r="C953" i="1"/>
  <c r="G953" i="1" s="1"/>
  <c r="H952" i="1"/>
  <c r="D952" i="1"/>
  <c r="C952" i="1"/>
  <c r="G952" i="1" s="1"/>
  <c r="D951" i="1"/>
  <c r="C951" i="1"/>
  <c r="G951" i="1" s="1"/>
  <c r="D950" i="1"/>
  <c r="C950" i="1"/>
  <c r="H949" i="1"/>
  <c r="D949" i="1"/>
  <c r="C949" i="1"/>
  <c r="G949" i="1" s="1"/>
  <c r="H948" i="1"/>
  <c r="D948" i="1"/>
  <c r="C948" i="1"/>
  <c r="G948" i="1" s="1"/>
  <c r="D947" i="1"/>
  <c r="C947" i="1"/>
  <c r="G947" i="1" s="1"/>
  <c r="D946" i="1"/>
  <c r="C946" i="1"/>
  <c r="H945" i="1"/>
  <c r="D945" i="1"/>
  <c r="C945" i="1"/>
  <c r="G945" i="1" s="1"/>
  <c r="H944" i="1"/>
  <c r="D944" i="1"/>
  <c r="C944" i="1"/>
  <c r="G944" i="1" s="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H933" i="1"/>
  <c r="D933" i="1"/>
  <c r="C933" i="1"/>
  <c r="G933" i="1" s="1"/>
  <c r="H932" i="1"/>
  <c r="D932" i="1"/>
  <c r="C932" i="1"/>
  <c r="G932" i="1" s="1"/>
  <c r="D931" i="1"/>
  <c r="C931" i="1"/>
  <c r="G931" i="1" s="1"/>
  <c r="D930" i="1"/>
  <c r="C930" i="1"/>
  <c r="H929" i="1"/>
  <c r="D929" i="1"/>
  <c r="C929" i="1"/>
  <c r="G929" i="1" s="1"/>
  <c r="H928" i="1"/>
  <c r="D928" i="1"/>
  <c r="C928" i="1"/>
  <c r="G928" i="1" s="1"/>
  <c r="D927" i="1"/>
  <c r="C927" i="1"/>
  <c r="G927" i="1" s="1"/>
  <c r="D926" i="1"/>
  <c r="C926" i="1"/>
  <c r="H925" i="1"/>
  <c r="D925" i="1"/>
  <c r="C925" i="1"/>
  <c r="G925" i="1" s="1"/>
  <c r="H924" i="1"/>
  <c r="D924" i="1"/>
  <c r="C924" i="1"/>
  <c r="G924" i="1" s="1"/>
  <c r="D923" i="1"/>
  <c r="C923" i="1"/>
  <c r="G923" i="1" s="1"/>
  <c r="D922" i="1"/>
  <c r="C922" i="1"/>
  <c r="H921" i="1"/>
  <c r="D921" i="1"/>
  <c r="C921" i="1"/>
  <c r="G921" i="1" s="1"/>
  <c r="H920" i="1"/>
  <c r="D920" i="1"/>
  <c r="C920" i="1"/>
  <c r="G920" i="1" s="1"/>
  <c r="D919" i="1"/>
  <c r="C919" i="1"/>
  <c r="G919" i="1" s="1"/>
  <c r="D918" i="1"/>
  <c r="C918" i="1"/>
  <c r="H917" i="1"/>
  <c r="D917" i="1"/>
  <c r="C917" i="1"/>
  <c r="G917" i="1" s="1"/>
  <c r="H916" i="1"/>
  <c r="D916" i="1"/>
  <c r="C916" i="1"/>
  <c r="G916" i="1" s="1"/>
  <c r="D915" i="1"/>
  <c r="C915" i="1"/>
  <c r="G915" i="1" s="1"/>
  <c r="D914" i="1"/>
  <c r="C914" i="1"/>
  <c r="H913" i="1"/>
  <c r="D913" i="1"/>
  <c r="C913" i="1"/>
  <c r="G913" i="1" s="1"/>
  <c r="H912" i="1"/>
  <c r="D912" i="1"/>
  <c r="C912" i="1"/>
  <c r="G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D735" i="1"/>
  <c r="C735" i="1"/>
  <c r="H735" i="1" s="1"/>
  <c r="D734" i="1"/>
  <c r="C734" i="1"/>
  <c r="D733" i="1"/>
  <c r="C733" i="1"/>
  <c r="D732" i="1"/>
  <c r="C732" i="1"/>
  <c r="H732" i="1" s="1"/>
  <c r="D731" i="1"/>
  <c r="C731" i="1"/>
  <c r="D730" i="1"/>
  <c r="C730" i="1"/>
  <c r="D729" i="1"/>
  <c r="C729" i="1"/>
  <c r="H729" i="1" s="1"/>
  <c r="G728" i="1"/>
  <c r="D728" i="1"/>
  <c r="C728" i="1"/>
  <c r="H728" i="1" s="1"/>
  <c r="D727" i="1"/>
  <c r="C727" i="1"/>
  <c r="D726" i="1"/>
  <c r="C726" i="1"/>
  <c r="D725" i="1"/>
  <c r="C725" i="1"/>
  <c r="D724" i="1"/>
  <c r="C724" i="1"/>
  <c r="H724" i="1" s="1"/>
  <c r="G723" i="1"/>
  <c r="D723" i="1"/>
  <c r="C723" i="1"/>
  <c r="H723" i="1" s="1"/>
  <c r="G722" i="1"/>
  <c r="D722" i="1"/>
  <c r="C722" i="1"/>
  <c r="H722" i="1" s="1"/>
  <c r="D721" i="1"/>
  <c r="C721" i="1"/>
  <c r="D720" i="1"/>
  <c r="C720" i="1"/>
  <c r="H720" i="1" s="1"/>
  <c r="D719" i="1"/>
  <c r="C719" i="1"/>
  <c r="D718" i="1"/>
  <c r="C718" i="1"/>
  <c r="D717" i="1"/>
  <c r="H717" i="1" s="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D699" i="1"/>
  <c r="C699" i="1"/>
  <c r="H699" i="1" s="1"/>
  <c r="D698" i="1"/>
  <c r="C698" i="1"/>
  <c r="H698" i="1" s="1"/>
  <c r="G697" i="1"/>
  <c r="D697" i="1"/>
  <c r="C697" i="1"/>
  <c r="H697" i="1" s="1"/>
  <c r="G696" i="1"/>
  <c r="D696" i="1"/>
  <c r="C696" i="1"/>
  <c r="H696" i="1" s="1"/>
  <c r="D695" i="1"/>
  <c r="C695" i="1"/>
  <c r="G694" i="1"/>
  <c r="D694" i="1"/>
  <c r="C694" i="1"/>
  <c r="H694" i="1" s="1"/>
  <c r="G693" i="1"/>
  <c r="D693" i="1"/>
  <c r="C693" i="1"/>
  <c r="H693" i="1" s="1"/>
  <c r="D692" i="1"/>
  <c r="C692" i="1"/>
  <c r="D691" i="1"/>
  <c r="C691" i="1"/>
  <c r="H691" i="1" s="1"/>
  <c r="G690" i="1"/>
  <c r="D690" i="1"/>
  <c r="C690" i="1"/>
  <c r="H690" i="1" s="1"/>
  <c r="G689" i="1"/>
  <c r="D689" i="1"/>
  <c r="C689" i="1"/>
  <c r="H689" i="1" s="1"/>
  <c r="D688" i="1"/>
  <c r="C688" i="1"/>
  <c r="D687" i="1"/>
  <c r="C687" i="1"/>
  <c r="H687" i="1" s="1"/>
  <c r="G686" i="1"/>
  <c r="D686" i="1"/>
  <c r="C686" i="1"/>
  <c r="H686" i="1" s="1"/>
  <c r="G685" i="1"/>
  <c r="D685" i="1"/>
  <c r="C685" i="1"/>
  <c r="H685" i="1" s="1"/>
  <c r="D684" i="1"/>
  <c r="C684" i="1"/>
  <c r="D683" i="1"/>
  <c r="C683" i="1"/>
  <c r="H683" i="1" s="1"/>
  <c r="G682" i="1"/>
  <c r="D682" i="1"/>
  <c r="C682" i="1"/>
  <c r="H682" i="1" s="1"/>
  <c r="G681" i="1"/>
  <c r="D681" i="1"/>
  <c r="C681" i="1"/>
  <c r="H681" i="1" s="1"/>
  <c r="D680" i="1"/>
  <c r="C680" i="1"/>
  <c r="D679" i="1"/>
  <c r="C679" i="1"/>
  <c r="H679" i="1" s="1"/>
  <c r="G678" i="1"/>
  <c r="D678" i="1"/>
  <c r="C678" i="1"/>
  <c r="H678" i="1" s="1"/>
  <c r="G677" i="1"/>
  <c r="D677" i="1"/>
  <c r="C677" i="1"/>
  <c r="H677" i="1" s="1"/>
  <c r="D676" i="1"/>
  <c r="C676" i="1"/>
  <c r="D675" i="1"/>
  <c r="C675" i="1"/>
  <c r="H675" i="1" s="1"/>
  <c r="G674" i="1"/>
  <c r="D674" i="1"/>
  <c r="C674" i="1"/>
  <c r="H674" i="1" s="1"/>
  <c r="G673" i="1"/>
  <c r="D673" i="1"/>
  <c r="C673" i="1"/>
  <c r="H673" i="1" s="1"/>
  <c r="D672" i="1"/>
  <c r="C672" i="1"/>
  <c r="D671" i="1"/>
  <c r="C671" i="1"/>
  <c r="H671" i="1" s="1"/>
  <c r="D670" i="1"/>
  <c r="C670" i="1"/>
  <c r="D669" i="1"/>
  <c r="C669" i="1"/>
  <c r="D668" i="1"/>
  <c r="C668" i="1"/>
  <c r="H668" i="1" s="1"/>
  <c r="G667" i="1"/>
  <c r="D667" i="1"/>
  <c r="C667" i="1"/>
  <c r="H667" i="1" s="1"/>
  <c r="G666" i="1"/>
  <c r="D666" i="1"/>
  <c r="C666" i="1"/>
  <c r="H666" i="1" s="1"/>
  <c r="D665" i="1"/>
  <c r="C665" i="1"/>
  <c r="D664" i="1"/>
  <c r="C664" i="1"/>
  <c r="H664" i="1" s="1"/>
  <c r="G663" i="1"/>
  <c r="D663" i="1"/>
  <c r="C663" i="1"/>
  <c r="H663" i="1" s="1"/>
  <c r="G662" i="1"/>
  <c r="D662" i="1"/>
  <c r="C662" i="1"/>
  <c r="H662" i="1" s="1"/>
  <c r="D661" i="1"/>
  <c r="C661" i="1"/>
  <c r="D660" i="1"/>
  <c r="C660" i="1"/>
  <c r="H660" i="1" s="1"/>
  <c r="G659" i="1"/>
  <c r="D659" i="1"/>
  <c r="C659" i="1"/>
  <c r="H659" i="1" s="1"/>
  <c r="G658" i="1"/>
  <c r="D658" i="1"/>
  <c r="C658" i="1"/>
  <c r="H658" i="1" s="1"/>
  <c r="D657" i="1"/>
  <c r="C657" i="1"/>
  <c r="D656" i="1"/>
  <c r="C656" i="1"/>
  <c r="H656" i="1" s="1"/>
  <c r="G655" i="1"/>
  <c r="D655" i="1"/>
  <c r="C655" i="1"/>
  <c r="H655" i="1" s="1"/>
  <c r="G654" i="1"/>
  <c r="D654" i="1"/>
  <c r="C654" i="1"/>
  <c r="H654" i="1" s="1"/>
  <c r="D653" i="1"/>
  <c r="C653" i="1"/>
  <c r="G652" i="1"/>
  <c r="D652" i="1"/>
  <c r="C652" i="1"/>
  <c r="H652" i="1" s="1"/>
  <c r="D651" i="1"/>
  <c r="C651" i="1"/>
  <c r="D650" i="1"/>
  <c r="C650" i="1"/>
  <c r="H650" i="1" s="1"/>
  <c r="C649" i="1"/>
  <c r="D648" i="1"/>
  <c r="H648" i="1" s="1"/>
  <c r="C648" i="1"/>
  <c r="H647" i="1"/>
  <c r="D647" i="1"/>
  <c r="C647" i="1"/>
  <c r="G647" i="1" s="1"/>
  <c r="D646" i="1"/>
  <c r="H646" i="1" s="1"/>
  <c r="C646" i="1"/>
  <c r="H645" i="1"/>
  <c r="D645" i="1"/>
  <c r="C645" i="1"/>
  <c r="G645" i="1" s="1"/>
  <c r="D636" i="1"/>
  <c r="C636" i="1"/>
  <c r="H636" i="1" s="1"/>
  <c r="G635" i="1"/>
  <c r="D635" i="1"/>
  <c r="C635" i="1"/>
  <c r="H635" i="1" s="1"/>
  <c r="G632" i="1"/>
  <c r="D632" i="1"/>
  <c r="C632" i="1"/>
  <c r="H632" i="1" s="1"/>
  <c r="D631" i="1"/>
  <c r="C631" i="1"/>
  <c r="D630" i="1"/>
  <c r="C630" i="1"/>
  <c r="H630" i="1" s="1"/>
  <c r="G629" i="1"/>
  <c r="D629" i="1"/>
  <c r="C629" i="1"/>
  <c r="H629" i="1" s="1"/>
  <c r="D628" i="1"/>
  <c r="C628" i="1"/>
  <c r="H628" i="1" s="1"/>
  <c r="D627" i="1"/>
  <c r="C627" i="1"/>
  <c r="G626" i="1"/>
  <c r="D626" i="1"/>
  <c r="C626" i="1"/>
  <c r="H626" i="1" s="1"/>
  <c r="G625" i="1"/>
  <c r="D625" i="1"/>
  <c r="C625" i="1"/>
  <c r="H625" i="1" s="1"/>
  <c r="D624" i="1"/>
  <c r="C624" i="1"/>
  <c r="H624" i="1" s="1"/>
  <c r="H622" i="1"/>
  <c r="D622" i="1"/>
  <c r="C622" i="1"/>
  <c r="G622" i="1" s="1"/>
  <c r="H621" i="1"/>
  <c r="D621" i="1"/>
  <c r="C621" i="1"/>
  <c r="H620" i="1"/>
  <c r="D620" i="1"/>
  <c r="C620" i="1"/>
  <c r="D619" i="1"/>
  <c r="H619" i="1" s="1"/>
  <c r="C619" i="1"/>
  <c r="H618" i="1"/>
  <c r="D618" i="1"/>
  <c r="C618" i="1"/>
  <c r="G618" i="1" s="1"/>
  <c r="H617" i="1"/>
  <c r="D617" i="1"/>
  <c r="C617" i="1"/>
  <c r="H616" i="1"/>
  <c r="D616" i="1"/>
  <c r="C616" i="1"/>
  <c r="D615" i="1"/>
  <c r="H614" i="1"/>
  <c r="D614" i="1"/>
  <c r="C614" i="1"/>
  <c r="H613" i="1"/>
  <c r="D613" i="1"/>
  <c r="C613" i="1"/>
  <c r="D612" i="1"/>
  <c r="H612" i="1" s="1"/>
  <c r="C612" i="1"/>
  <c r="H611" i="1"/>
  <c r="D611" i="1"/>
  <c r="C611" i="1"/>
  <c r="G611" i="1" s="1"/>
  <c r="H610" i="1"/>
  <c r="D610" i="1"/>
  <c r="C610" i="1"/>
  <c r="H609" i="1"/>
  <c r="D609" i="1"/>
  <c r="C609" i="1"/>
  <c r="D608" i="1"/>
  <c r="H608" i="1" s="1"/>
  <c r="C608" i="1"/>
  <c r="H607" i="1"/>
  <c r="D607" i="1"/>
  <c r="C607" i="1"/>
  <c r="G607" i="1" s="1"/>
  <c r="H606" i="1"/>
  <c r="D606" i="1"/>
  <c r="C606" i="1"/>
  <c r="H605" i="1"/>
  <c r="D605" i="1"/>
  <c r="C605" i="1"/>
  <c r="D604" i="1"/>
  <c r="C604" i="1"/>
  <c r="D603" i="1"/>
  <c r="C603" i="1"/>
  <c r="H602" i="1"/>
  <c r="D602" i="1"/>
  <c r="C602" i="1"/>
  <c r="C601" i="1"/>
  <c r="D600" i="1"/>
  <c r="C600" i="1"/>
  <c r="H600" i="1" s="1"/>
  <c r="D599" i="1"/>
  <c r="C599" i="1"/>
  <c r="H598" i="1"/>
  <c r="D598" i="1"/>
  <c r="C598" i="1"/>
  <c r="H597" i="1"/>
  <c r="D597" i="1"/>
  <c r="C597" i="1"/>
  <c r="D596" i="1"/>
  <c r="C596" i="1"/>
  <c r="H596" i="1" s="1"/>
  <c r="D595" i="1"/>
  <c r="C595" i="1"/>
  <c r="H594" i="1"/>
  <c r="D594" i="1"/>
  <c r="C594" i="1"/>
  <c r="H593" i="1"/>
  <c r="D593" i="1"/>
  <c r="C593" i="1"/>
  <c r="D592" i="1"/>
  <c r="C592" i="1"/>
  <c r="H592" i="1" s="1"/>
  <c r="D590" i="1"/>
  <c r="C590" i="1"/>
  <c r="G590" i="1" s="1"/>
  <c r="D589" i="1"/>
  <c r="C589" i="1"/>
  <c r="G588" i="1"/>
  <c r="D588" i="1"/>
  <c r="C588" i="1"/>
  <c r="G587" i="1"/>
  <c r="D587" i="1"/>
  <c r="C587" i="1"/>
  <c r="D586" i="1"/>
  <c r="C586" i="1"/>
  <c r="G586" i="1" s="1"/>
  <c r="D585" i="1"/>
  <c r="C585" i="1"/>
  <c r="G584" i="1"/>
  <c r="D584" i="1"/>
  <c r="C584" i="1"/>
  <c r="G583" i="1"/>
  <c r="D583" i="1"/>
  <c r="C583" i="1"/>
  <c r="D582" i="1"/>
  <c r="C582" i="1"/>
  <c r="G582" i="1" s="1"/>
  <c r="D581" i="1"/>
  <c r="C581" i="1"/>
  <c r="G580" i="1"/>
  <c r="D580" i="1"/>
  <c r="C580" i="1"/>
  <c r="G579" i="1"/>
  <c r="D579" i="1"/>
  <c r="C579" i="1"/>
  <c r="D577" i="1"/>
  <c r="C577" i="1"/>
  <c r="G577" i="1" s="1"/>
  <c r="D576" i="1"/>
  <c r="C576" i="1"/>
  <c r="G575" i="1"/>
  <c r="D575" i="1"/>
  <c r="C575" i="1"/>
  <c r="G574" i="1"/>
  <c r="D574" i="1"/>
  <c r="C574" i="1"/>
  <c r="D573" i="1"/>
  <c r="C573" i="1"/>
  <c r="G573" i="1" s="1"/>
  <c r="D572" i="1"/>
  <c r="C572" i="1"/>
  <c r="G571" i="1"/>
  <c r="D571" i="1"/>
  <c r="C571" i="1"/>
  <c r="G570" i="1"/>
  <c r="D570" i="1"/>
  <c r="C570" i="1"/>
  <c r="D569" i="1"/>
  <c r="C569" i="1"/>
  <c r="G569" i="1" s="1"/>
  <c r="D568" i="1"/>
  <c r="C568" i="1"/>
  <c r="G567" i="1"/>
  <c r="D567" i="1"/>
  <c r="C567" i="1"/>
  <c r="G566" i="1"/>
  <c r="D566" i="1"/>
  <c r="C566"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C422" i="1"/>
  <c r="H421"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G397" i="1" s="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C384" i="1"/>
  <c r="D383" i="1"/>
  <c r="H383" i="1" s="1"/>
  <c r="C383" i="1"/>
  <c r="H382" i="1"/>
  <c r="G382" i="1"/>
  <c r="D382" i="1"/>
  <c r="C382" i="1"/>
  <c r="D381" i="1"/>
  <c r="C381" i="1"/>
  <c r="D380" i="1"/>
  <c r="C380" i="1"/>
  <c r="H379" i="1"/>
  <c r="D379" i="1"/>
  <c r="C379" i="1"/>
  <c r="G379" i="1" s="1"/>
  <c r="D378" i="1"/>
  <c r="H378" i="1" s="1"/>
  <c r="C378" i="1"/>
  <c r="D377" i="1"/>
  <c r="C377" i="1"/>
  <c r="H376" i="1"/>
  <c r="D376" i="1"/>
  <c r="C376" i="1"/>
  <c r="D375" i="1"/>
  <c r="H375" i="1" s="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D356" i="1"/>
  <c r="D354" i="1"/>
  <c r="C354" i="1"/>
  <c r="D353" i="1"/>
  <c r="H352" i="1"/>
  <c r="D352" i="1"/>
  <c r="C352" i="1"/>
  <c r="G352" i="1" s="1"/>
  <c r="D351" i="1"/>
  <c r="H351" i="1" s="1"/>
  <c r="C351" i="1"/>
  <c r="D350" i="1"/>
  <c r="D349" i="1"/>
  <c r="H348" i="1"/>
  <c r="D348" i="1"/>
  <c r="C348" i="1"/>
  <c r="G348" i="1" s="1"/>
  <c r="H347" i="1"/>
  <c r="D347" i="1"/>
  <c r="C347" i="1"/>
  <c r="D346" i="1"/>
  <c r="C346" i="1"/>
  <c r="D345" i="1"/>
  <c r="C345" i="1"/>
  <c r="H344" i="1"/>
  <c r="D344" i="1"/>
  <c r="C344" i="1"/>
  <c r="G344" i="1" s="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C318" i="1"/>
  <c r="D317" i="1"/>
  <c r="C317" i="1"/>
  <c r="H317" i="1" s="1"/>
  <c r="D315" i="1"/>
  <c r="C315" i="1"/>
  <c r="H315" i="1" s="1"/>
  <c r="D314" i="1"/>
  <c r="C314" i="1"/>
  <c r="H314" i="1" s="1"/>
  <c r="G313" i="1"/>
  <c r="D313" i="1"/>
  <c r="C313" i="1"/>
  <c r="H313" i="1" s="1"/>
  <c r="D312" i="1"/>
  <c r="G312" i="1" s="1"/>
  <c r="C312" i="1"/>
  <c r="D311" i="1"/>
  <c r="C311" i="1"/>
  <c r="H311" i="1" s="1"/>
  <c r="D310" i="1"/>
  <c r="C310" i="1"/>
  <c r="H310" i="1" s="1"/>
  <c r="G309" i="1"/>
  <c r="D309" i="1"/>
  <c r="C309" i="1"/>
  <c r="H309" i="1" s="1"/>
  <c r="D308" i="1"/>
  <c r="G308" i="1" s="1"/>
  <c r="C308" i="1"/>
  <c r="D307" i="1"/>
  <c r="C307" i="1"/>
  <c r="H307" i="1" s="1"/>
  <c r="D306" i="1"/>
  <c r="C306" i="1"/>
  <c r="H306" i="1" s="1"/>
  <c r="G305" i="1"/>
  <c r="D305" i="1"/>
  <c r="C305" i="1"/>
  <c r="H305" i="1" s="1"/>
  <c r="D304" i="1"/>
  <c r="H302" i="1"/>
  <c r="D302" i="1"/>
  <c r="C302" i="1"/>
  <c r="D301" i="1"/>
  <c r="C301" i="1"/>
  <c r="H301" i="1" s="1"/>
  <c r="D300" i="1"/>
  <c r="C300" i="1"/>
  <c r="G300" i="1" s="1"/>
  <c r="H299" i="1"/>
  <c r="D299" i="1"/>
  <c r="C299" i="1"/>
  <c r="G299" i="1" s="1"/>
  <c r="D298" i="1"/>
  <c r="H298" i="1" s="1"/>
  <c r="C298" i="1"/>
  <c r="D294" i="1"/>
  <c r="C294" i="1"/>
  <c r="G294" i="1" s="1"/>
  <c r="D293" i="1"/>
  <c r="C293" i="1"/>
  <c r="G293" i="1" s="1"/>
  <c r="H292" i="1"/>
  <c r="D292" i="1"/>
  <c r="C292" i="1"/>
  <c r="G292" i="1" s="1"/>
  <c r="D291" i="1"/>
  <c r="H291" i="1" s="1"/>
  <c r="C291" i="1"/>
  <c r="D290" i="1"/>
  <c r="C290" i="1"/>
  <c r="G290" i="1" s="1"/>
  <c r="D289" i="1"/>
  <c r="C289" i="1"/>
  <c r="G289" i="1" s="1"/>
  <c r="H288" i="1"/>
  <c r="D288" i="1"/>
  <c r="C288" i="1"/>
  <c r="G288" i="1" s="1"/>
  <c r="D287" i="1"/>
  <c r="H287" i="1" s="1"/>
  <c r="C287" i="1"/>
  <c r="D286" i="1"/>
  <c r="C286" i="1"/>
  <c r="G286" i="1" s="1"/>
  <c r="D285" i="1"/>
  <c r="D284" i="1"/>
  <c r="H284" i="1" s="1"/>
  <c r="C284" i="1"/>
  <c r="D283" i="1"/>
  <c r="H283" i="1" s="1"/>
  <c r="C283" i="1"/>
  <c r="D282" i="1"/>
  <c r="H282" i="1" s="1"/>
  <c r="C282" i="1"/>
  <c r="D281" i="1"/>
  <c r="H281" i="1" s="1"/>
  <c r="C281" i="1"/>
  <c r="D280" i="1"/>
  <c r="H280" i="1" s="1"/>
  <c r="C280" i="1"/>
  <c r="C279" i="1"/>
  <c r="H278" i="1"/>
  <c r="G278" i="1"/>
  <c r="D278" i="1"/>
  <c r="C278" i="1"/>
  <c r="H277" i="1"/>
  <c r="G277" i="1"/>
  <c r="D277" i="1"/>
  <c r="C277" i="1"/>
  <c r="H276" i="1"/>
  <c r="G276" i="1"/>
  <c r="D276" i="1"/>
  <c r="C276" i="1"/>
  <c r="H275" i="1"/>
  <c r="G275" i="1"/>
  <c r="D275" i="1"/>
  <c r="C275" i="1"/>
  <c r="G274" i="1"/>
  <c r="C274" i="1"/>
  <c r="H273" i="1"/>
  <c r="G273" i="1"/>
  <c r="D273" i="1"/>
  <c r="C273" i="1"/>
  <c r="H272" i="1"/>
  <c r="G272" i="1"/>
  <c r="D272" i="1"/>
  <c r="C272" i="1"/>
  <c r="H271" i="1"/>
  <c r="G271" i="1"/>
  <c r="D271" i="1"/>
  <c r="C271" i="1"/>
  <c r="H270" i="1"/>
  <c r="G270" i="1"/>
  <c r="D270" i="1"/>
  <c r="C270" i="1"/>
  <c r="D268" i="1"/>
  <c r="H268" i="1" s="1"/>
  <c r="C268" i="1"/>
  <c r="D267" i="1"/>
  <c r="C267" i="1"/>
  <c r="G267" i="1" s="1"/>
  <c r="D266" i="1"/>
  <c r="C266" i="1"/>
  <c r="G266" i="1" s="1"/>
  <c r="H265" i="1"/>
  <c r="D265" i="1"/>
  <c r="C265" i="1"/>
  <c r="G265" i="1" s="1"/>
  <c r="D264" i="1"/>
  <c r="H264" i="1" s="1"/>
  <c r="C264" i="1"/>
  <c r="D263" i="1"/>
  <c r="C263" i="1"/>
  <c r="G263" i="1" s="1"/>
  <c r="D262" i="1"/>
  <c r="C262" i="1"/>
  <c r="G262" i="1" s="1"/>
  <c r="H261" i="1"/>
  <c r="D261" i="1"/>
  <c r="C261" i="1"/>
  <c r="G261" i="1" s="1"/>
  <c r="H260" i="1"/>
  <c r="G260" i="1"/>
  <c r="D260" i="1"/>
  <c r="C260" i="1"/>
  <c r="H259" i="1"/>
  <c r="G259" i="1"/>
  <c r="D259" i="1"/>
  <c r="C259"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D221" i="1"/>
  <c r="H220" i="1"/>
  <c r="D220" i="1"/>
  <c r="C220" i="1"/>
  <c r="G220" i="1" s="1"/>
  <c r="H219" i="1"/>
  <c r="D219" i="1"/>
  <c r="C219" i="1"/>
  <c r="G219" i="1" s="1"/>
  <c r="H218" i="1"/>
  <c r="D218" i="1"/>
  <c r="C218" i="1"/>
  <c r="G218" i="1" s="1"/>
  <c r="D217" i="1"/>
  <c r="H216" i="1"/>
  <c r="D216" i="1"/>
  <c r="C216" i="1"/>
  <c r="G216" i="1" s="1"/>
  <c r="H215" i="1"/>
  <c r="D215" i="1"/>
  <c r="C215" i="1"/>
  <c r="H214" i="1"/>
  <c r="G214" i="1"/>
  <c r="D214" i="1"/>
  <c r="C214" i="1"/>
  <c r="D213" i="1"/>
  <c r="G213" i="1" s="1"/>
  <c r="C213" i="1"/>
  <c r="D212" i="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C197" i="1"/>
  <c r="H196" i="1"/>
  <c r="G196" i="1"/>
  <c r="D196" i="1"/>
  <c r="C196" i="1"/>
  <c r="D195" i="1"/>
  <c r="G195" i="1" s="1"/>
  <c r="C195" i="1"/>
  <c r="D194" i="1"/>
  <c r="H194" i="1" s="1"/>
  <c r="C194" i="1"/>
  <c r="D193" i="1"/>
  <c r="H193" i="1" s="1"/>
  <c r="C193" i="1"/>
  <c r="D192" i="1"/>
  <c r="C192" i="1"/>
  <c r="H192" i="1" s="1"/>
  <c r="D191" i="1"/>
  <c r="C191" i="1"/>
  <c r="H191" i="1" s="1"/>
  <c r="C190" i="1"/>
  <c r="D189" i="1"/>
  <c r="C189" i="1"/>
  <c r="H189" i="1" s="1"/>
  <c r="D188" i="1"/>
  <c r="C188" i="1"/>
  <c r="H188" i="1" s="1"/>
  <c r="D187" i="1"/>
  <c r="C187" i="1"/>
  <c r="H187" i="1" s="1"/>
  <c r="D186" i="1"/>
  <c r="C186" i="1"/>
  <c r="H186" i="1" s="1"/>
  <c r="C185" i="1"/>
  <c r="D184" i="1"/>
  <c r="C184" i="1"/>
  <c r="H184" i="1" s="1"/>
  <c r="D183" i="1"/>
  <c r="C183" i="1"/>
  <c r="D182" i="1"/>
  <c r="C182" i="1"/>
  <c r="D181" i="1"/>
  <c r="C181" i="1"/>
  <c r="H181" i="1" s="1"/>
  <c r="D180" i="1"/>
  <c r="C180" i="1"/>
  <c r="H180" i="1" s="1"/>
  <c r="D179" i="1"/>
  <c r="C179" i="1"/>
  <c r="H179" i="1" s="1"/>
  <c r="D178" i="1"/>
  <c r="C178" i="1"/>
  <c r="H177" i="1"/>
  <c r="G177" i="1"/>
  <c r="D177" i="1"/>
  <c r="C177" i="1"/>
  <c r="H176" i="1"/>
  <c r="G176" i="1"/>
  <c r="D176" i="1"/>
  <c r="C176" i="1"/>
  <c r="H175" i="1"/>
  <c r="G175" i="1"/>
  <c r="D175" i="1"/>
  <c r="C175" i="1"/>
  <c r="C174" i="1"/>
  <c r="H173" i="1"/>
  <c r="D173" i="1"/>
  <c r="C173" i="1"/>
  <c r="G173" i="1" s="1"/>
  <c r="H172" i="1"/>
  <c r="D172" i="1"/>
  <c r="C172" i="1"/>
  <c r="G172" i="1" s="1"/>
  <c r="H171" i="1"/>
  <c r="D171" i="1"/>
  <c r="C171" i="1"/>
  <c r="G171" i="1" s="1"/>
  <c r="D170" i="1"/>
  <c r="H170" i="1" s="1"/>
  <c r="C170" i="1"/>
  <c r="D169" i="1"/>
  <c r="C169" i="1"/>
  <c r="H168" i="1"/>
  <c r="D168" i="1"/>
  <c r="C168" i="1"/>
  <c r="G168" i="1" s="1"/>
  <c r="D167" i="1"/>
  <c r="H167" i="1" s="1"/>
  <c r="C167" i="1"/>
  <c r="C166" i="1"/>
  <c r="H165" i="1"/>
  <c r="G165" i="1"/>
  <c r="D165" i="1"/>
  <c r="C165" i="1"/>
  <c r="D164" i="1"/>
  <c r="C164" i="1"/>
  <c r="D163" i="1"/>
  <c r="C163" i="1"/>
  <c r="D162" i="1"/>
  <c r="C162" i="1"/>
  <c r="C161" i="1"/>
  <c r="D159" i="1"/>
  <c r="H159" i="1" s="1"/>
  <c r="C159" i="1"/>
  <c r="D158" i="1"/>
  <c r="C158" i="1"/>
  <c r="H157" i="1"/>
  <c r="D157" i="1"/>
  <c r="C157" i="1"/>
  <c r="G157" i="1" s="1"/>
  <c r="D156" i="1"/>
  <c r="H156" i="1" s="1"/>
  <c r="C156" i="1"/>
  <c r="D155" i="1"/>
  <c r="C155" i="1"/>
  <c r="H154" i="1"/>
  <c r="D154" i="1"/>
  <c r="C154" i="1"/>
  <c r="G154" i="1" s="1"/>
  <c r="D153" i="1"/>
  <c r="H153" i="1" s="1"/>
  <c r="C153" i="1"/>
  <c r="D152" i="1"/>
  <c r="H152" i="1" s="1"/>
  <c r="C152" i="1"/>
  <c r="D151" i="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H135" i="1"/>
  <c r="G135" i="1"/>
  <c r="D135" i="1"/>
  <c r="C135" i="1"/>
  <c r="H134" i="1"/>
  <c r="G134" i="1"/>
  <c r="D134" i="1"/>
  <c r="C134" i="1"/>
  <c r="H133" i="1"/>
  <c r="G133" i="1"/>
  <c r="D133" i="1"/>
  <c r="C133" i="1"/>
  <c r="D132" i="1"/>
  <c r="G132" i="1" s="1"/>
  <c r="C132" i="1"/>
  <c r="C131" i="1"/>
  <c r="H129" i="1"/>
  <c r="G129" i="1"/>
  <c r="D129" i="1"/>
  <c r="C129" i="1"/>
  <c r="H128" i="1"/>
  <c r="G128" i="1"/>
  <c r="D128" i="1"/>
  <c r="C128" i="1"/>
  <c r="D127" i="1"/>
  <c r="C127" i="1"/>
  <c r="D126" i="1"/>
  <c r="C126" i="1"/>
  <c r="H126" i="1" s="1"/>
  <c r="D125" i="1"/>
  <c r="C125" i="1"/>
  <c r="H124" i="1"/>
  <c r="G124" i="1"/>
  <c r="D124" i="1"/>
  <c r="C124" i="1"/>
  <c r="H123" i="1"/>
  <c r="G123" i="1"/>
  <c r="D123" i="1"/>
  <c r="C123"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C103" i="1"/>
  <c r="D101" i="1"/>
  <c r="H101" i="1" s="1"/>
  <c r="C101" i="1"/>
  <c r="D100" i="1"/>
  <c r="G100" i="1" s="1"/>
  <c r="C100" i="1"/>
  <c r="D99" i="1"/>
  <c r="H99" i="1" s="1"/>
  <c r="C99" i="1"/>
  <c r="D98" i="1"/>
  <c r="H98" i="1" s="1"/>
  <c r="C98" i="1"/>
  <c r="D97" i="1"/>
  <c r="G97" i="1" s="1"/>
  <c r="C97" i="1"/>
  <c r="D96" i="1"/>
  <c r="H96" i="1" s="1"/>
  <c r="C96" i="1"/>
  <c r="D95" i="1"/>
  <c r="H95" i="1" s="1"/>
  <c r="C95" i="1"/>
  <c r="D94" i="1"/>
  <c r="G94" i="1" s="1"/>
  <c r="C94" i="1"/>
  <c r="D93" i="1"/>
  <c r="H93" i="1" s="1"/>
  <c r="C93" i="1"/>
  <c r="D92" i="1"/>
  <c r="H92" i="1" s="1"/>
  <c r="C92" i="1"/>
  <c r="D91" i="1"/>
  <c r="G91" i="1" s="1"/>
  <c r="C91" i="1"/>
  <c r="D90" i="1"/>
  <c r="H90" i="1" s="1"/>
  <c r="C90" i="1"/>
  <c r="D89" i="1"/>
  <c r="H89" i="1" s="1"/>
  <c r="C89" i="1"/>
  <c r="D88" i="1"/>
  <c r="G88" i="1" s="1"/>
  <c r="C88" i="1"/>
  <c r="D87" i="1"/>
  <c r="H87" i="1" s="1"/>
  <c r="C87" i="1"/>
  <c r="D86" i="1"/>
  <c r="H86" i="1" s="1"/>
  <c r="C86" i="1"/>
  <c r="D85" i="1"/>
  <c r="H85" i="1" s="1"/>
  <c r="C85" i="1"/>
  <c r="D84" i="1"/>
  <c r="H84" i="1" s="1"/>
  <c r="C84" i="1"/>
  <c r="D83" i="1"/>
  <c r="H83" i="1" s="1"/>
  <c r="C83" i="1"/>
  <c r="D82" i="1"/>
  <c r="G82" i="1" s="1"/>
  <c r="C82" i="1"/>
  <c r="D81" i="1"/>
  <c r="H81" i="1" s="1"/>
  <c r="C81" i="1"/>
  <c r="D80" i="1"/>
  <c r="H80" i="1" s="1"/>
  <c r="C80" i="1"/>
  <c r="D79" i="1"/>
  <c r="H79" i="1" s="1"/>
  <c r="C79" i="1"/>
  <c r="D78" i="1"/>
  <c r="H77" i="1"/>
  <c r="G77" i="1"/>
  <c r="D77" i="1"/>
  <c r="C77" i="1"/>
  <c r="H76" i="1"/>
  <c r="G76" i="1"/>
  <c r="D76" i="1"/>
  <c r="C76" i="1"/>
  <c r="H75" i="1"/>
  <c r="G75" i="1"/>
  <c r="D75" i="1"/>
  <c r="C75" i="1"/>
  <c r="H74" i="1"/>
  <c r="G74" i="1"/>
  <c r="D74" i="1"/>
  <c r="C74" i="1"/>
  <c r="H73" i="1"/>
  <c r="G73" i="1"/>
  <c r="D73" i="1"/>
  <c r="C73" i="1"/>
  <c r="D72" i="1"/>
  <c r="G72" i="1" s="1"/>
  <c r="C72"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6" i="9" l="1"/>
  <c r="B296" i="9" s="1"/>
  <c r="G350" i="1"/>
  <c r="H350" i="1"/>
  <c r="G346" i="1"/>
  <c r="H346" i="1"/>
  <c r="H429" i="1"/>
  <c r="G429" i="1"/>
  <c r="H439" i="1"/>
  <c r="G439" i="1"/>
  <c r="H447" i="1"/>
  <c r="G447" i="1"/>
  <c r="H453" i="1"/>
  <c r="G453" i="1"/>
  <c r="H462" i="1"/>
  <c r="G462" i="1"/>
  <c r="H470" i="1"/>
  <c r="G470" i="1"/>
  <c r="H581" i="1"/>
  <c r="G581" i="1"/>
  <c r="G950" i="1"/>
  <c r="H950" i="1"/>
  <c r="H1487" i="1"/>
  <c r="G1487" i="1"/>
  <c r="H1493" i="1"/>
  <c r="G1493" i="1"/>
  <c r="G80" i="1"/>
  <c r="G83" i="1"/>
  <c r="G86" i="1"/>
  <c r="G89" i="1"/>
  <c r="G92" i="1"/>
  <c r="G95" i="1"/>
  <c r="G98" i="1"/>
  <c r="G101" i="1"/>
  <c r="H127" i="1"/>
  <c r="H132" i="1"/>
  <c r="G137" i="1"/>
  <c r="G138" i="1"/>
  <c r="G139" i="1"/>
  <c r="G140" i="1"/>
  <c r="G141" i="1"/>
  <c r="G142" i="1"/>
  <c r="G143" i="1"/>
  <c r="G144" i="1"/>
  <c r="G145" i="1"/>
  <c r="G146" i="1"/>
  <c r="G147" i="1"/>
  <c r="G152" i="1"/>
  <c r="G159" i="1"/>
  <c r="H162" i="1"/>
  <c r="H164" i="1"/>
  <c r="H182" i="1"/>
  <c r="G192" i="1"/>
  <c r="G193" i="1"/>
  <c r="G194" i="1"/>
  <c r="H195" i="1"/>
  <c r="H213" i="1"/>
  <c r="C217" i="1"/>
  <c r="C221" i="1"/>
  <c r="G280" i="1"/>
  <c r="G281" i="1"/>
  <c r="G282" i="1"/>
  <c r="G283" i="1"/>
  <c r="C285" i="1"/>
  <c r="G301" i="1"/>
  <c r="G317" i="1"/>
  <c r="H358" i="1"/>
  <c r="G358" i="1"/>
  <c r="H360" i="1"/>
  <c r="G360" i="1"/>
  <c r="H362" i="1"/>
  <c r="G362" i="1"/>
  <c r="H364" i="1"/>
  <c r="G364" i="1"/>
  <c r="H366" i="1"/>
  <c r="G366" i="1"/>
  <c r="H369" i="1"/>
  <c r="G369" i="1"/>
  <c r="H371" i="1"/>
  <c r="G371" i="1"/>
  <c r="H373" i="1"/>
  <c r="G373" i="1"/>
  <c r="G482" i="1"/>
  <c r="G534" i="1"/>
  <c r="G538" i="1"/>
  <c r="G542" i="1"/>
  <c r="G546" i="1"/>
  <c r="G550" i="1"/>
  <c r="G554" i="1"/>
  <c r="G558" i="1"/>
  <c r="G562" i="1"/>
  <c r="H604" i="1"/>
  <c r="H631" i="1"/>
  <c r="G631" i="1"/>
  <c r="H661" i="1"/>
  <c r="G661" i="1"/>
  <c r="H669" i="1"/>
  <c r="G669" i="1"/>
  <c r="H676" i="1"/>
  <c r="G676" i="1"/>
  <c r="H684" i="1"/>
  <c r="G684" i="1"/>
  <c r="H692" i="1"/>
  <c r="G692" i="1"/>
  <c r="H718" i="1"/>
  <c r="G718" i="1"/>
  <c r="H400" i="1"/>
  <c r="G400" i="1"/>
  <c r="H404" i="1"/>
  <c r="G404" i="1"/>
  <c r="H410" i="1"/>
  <c r="G410" i="1"/>
  <c r="H425" i="1"/>
  <c r="G425" i="1"/>
  <c r="H433" i="1"/>
  <c r="G433" i="1"/>
  <c r="H441" i="1"/>
  <c r="G441" i="1"/>
  <c r="H449" i="1"/>
  <c r="G449" i="1"/>
  <c r="H455" i="1"/>
  <c r="G455" i="1"/>
  <c r="H459" i="1"/>
  <c r="G459" i="1"/>
  <c r="H464" i="1"/>
  <c r="G464" i="1"/>
  <c r="H468" i="1"/>
  <c r="G468" i="1"/>
  <c r="H572" i="1"/>
  <c r="G572" i="1"/>
  <c r="H589" i="1"/>
  <c r="G589" i="1"/>
  <c r="H627" i="1"/>
  <c r="G627" i="1"/>
  <c r="H730" i="1"/>
  <c r="G730" i="1"/>
  <c r="G942" i="1"/>
  <c r="H942" i="1"/>
  <c r="G1016" i="1"/>
  <c r="H1016" i="1"/>
  <c r="H1489" i="1"/>
  <c r="G1489" i="1"/>
  <c r="H156" i="9"/>
  <c r="D601" i="1"/>
  <c r="H601" i="1" s="1"/>
  <c r="G81" i="1"/>
  <c r="G84" i="1"/>
  <c r="G87" i="1"/>
  <c r="G90" i="1"/>
  <c r="G93" i="1"/>
  <c r="G96" i="1"/>
  <c r="G99" i="1"/>
  <c r="D103" i="1"/>
  <c r="H103" i="1" s="1"/>
  <c r="H71" i="1"/>
  <c r="H82" i="1"/>
  <c r="H88" i="1"/>
  <c r="H91" i="1"/>
  <c r="H94" i="1"/>
  <c r="H97" i="1"/>
  <c r="H100" i="1"/>
  <c r="G103" i="1"/>
  <c r="G104" i="1"/>
  <c r="G105" i="1"/>
  <c r="G106" i="1"/>
  <c r="G107" i="1"/>
  <c r="G108" i="1"/>
  <c r="G109" i="1"/>
  <c r="G110" i="1"/>
  <c r="G111" i="1"/>
  <c r="G112" i="1"/>
  <c r="G113" i="1"/>
  <c r="G114" i="1"/>
  <c r="G115" i="1"/>
  <c r="G116" i="1"/>
  <c r="G117" i="1"/>
  <c r="G118" i="1"/>
  <c r="G119" i="1"/>
  <c r="G120" i="1"/>
  <c r="G126" i="1"/>
  <c r="H151" i="1"/>
  <c r="H155" i="1"/>
  <c r="G158" i="1"/>
  <c r="H169" i="1"/>
  <c r="G179" i="1"/>
  <c r="G180" i="1"/>
  <c r="G181" i="1"/>
  <c r="G184" i="1"/>
  <c r="G186" i="1"/>
  <c r="G187" i="1"/>
  <c r="G188" i="1"/>
  <c r="G189" i="1"/>
  <c r="G191" i="1"/>
  <c r="G212" i="1"/>
  <c r="H263" i="1"/>
  <c r="H267" i="1"/>
  <c r="H286" i="1"/>
  <c r="H290" i="1"/>
  <c r="H294" i="1"/>
  <c r="G307" i="1"/>
  <c r="G311" i="1"/>
  <c r="G315" i="1"/>
  <c r="H332" i="1"/>
  <c r="G345" i="1"/>
  <c r="H345" i="1"/>
  <c r="C353" i="1"/>
  <c r="H399" i="1"/>
  <c r="G399" i="1"/>
  <c r="H401" i="1"/>
  <c r="G401" i="1"/>
  <c r="H403" i="1"/>
  <c r="G403" i="1"/>
  <c r="H405" i="1"/>
  <c r="G405" i="1"/>
  <c r="H409" i="1"/>
  <c r="G409" i="1"/>
  <c r="H411" i="1"/>
  <c r="G411" i="1"/>
  <c r="H415" i="1"/>
  <c r="G415"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1" i="1"/>
  <c r="G461" i="1"/>
  <c r="H463" i="1"/>
  <c r="G463" i="1"/>
  <c r="H465" i="1"/>
  <c r="G465" i="1"/>
  <c r="H467" i="1"/>
  <c r="G467" i="1"/>
  <c r="H469" i="1"/>
  <c r="G469" i="1"/>
  <c r="H471" i="1"/>
  <c r="G471" i="1"/>
  <c r="C473" i="1"/>
  <c r="H568" i="1"/>
  <c r="G568" i="1"/>
  <c r="H576" i="1"/>
  <c r="G576" i="1"/>
  <c r="H585" i="1"/>
  <c r="G585" i="1"/>
  <c r="G599" i="1"/>
  <c r="H599" i="1"/>
  <c r="H733" i="1"/>
  <c r="G733" i="1"/>
  <c r="G354" i="1"/>
  <c r="H354" i="1"/>
  <c r="G380" i="1"/>
  <c r="H380" i="1"/>
  <c r="H402" i="1"/>
  <c r="G402" i="1"/>
  <c r="H406" i="1"/>
  <c r="G406" i="1"/>
  <c r="H414" i="1"/>
  <c r="G414" i="1"/>
  <c r="H427" i="1"/>
  <c r="G427" i="1"/>
  <c r="H431" i="1"/>
  <c r="G431" i="1"/>
  <c r="H435" i="1"/>
  <c r="G435" i="1"/>
  <c r="H437" i="1"/>
  <c r="G437" i="1"/>
  <c r="H443" i="1"/>
  <c r="G443" i="1"/>
  <c r="H445" i="1"/>
  <c r="G445" i="1"/>
  <c r="H451" i="1"/>
  <c r="G451" i="1"/>
  <c r="H457" i="1"/>
  <c r="G457" i="1"/>
  <c r="H466" i="1"/>
  <c r="G466" i="1"/>
  <c r="H472" i="1"/>
  <c r="G472" i="1"/>
  <c r="G595" i="1"/>
  <c r="H595" i="1"/>
  <c r="G918" i="1"/>
  <c r="H918" i="1"/>
  <c r="G926" i="1"/>
  <c r="H926" i="1"/>
  <c r="G934" i="1"/>
  <c r="H934" i="1"/>
  <c r="G958" i="1"/>
  <c r="H958" i="1"/>
  <c r="G966" i="1"/>
  <c r="H966" i="1"/>
  <c r="G974" i="1"/>
  <c r="H974" i="1"/>
  <c r="G982" i="1"/>
  <c r="H982" i="1"/>
  <c r="G990" i="1"/>
  <c r="H990" i="1"/>
  <c r="G998" i="1"/>
  <c r="H998" i="1"/>
  <c r="G1006" i="1"/>
  <c r="H1006" i="1"/>
  <c r="G1178" i="1"/>
  <c r="H1178" i="1"/>
  <c r="H1491" i="1"/>
  <c r="G1491" i="1"/>
  <c r="G1582" i="1"/>
  <c r="H1582" i="1"/>
  <c r="G1652" i="1"/>
  <c r="H1652" i="1"/>
  <c r="F355" i="4"/>
  <c r="D354" i="4"/>
  <c r="F621" i="4"/>
  <c r="C615" i="1"/>
  <c r="E70" i="5"/>
  <c r="D1075" i="1" s="1"/>
  <c r="D1076" i="1"/>
  <c r="H1076" i="1" s="1"/>
  <c r="H72" i="1"/>
  <c r="G79" i="1"/>
  <c r="G85" i="1"/>
  <c r="C54" i="1"/>
  <c r="C57" i="1"/>
  <c r="H125" i="1"/>
  <c r="H163" i="1"/>
  <c r="H178" i="1"/>
  <c r="H183" i="1"/>
  <c r="G197" i="1"/>
  <c r="G215" i="1"/>
  <c r="H262" i="1"/>
  <c r="G264" i="1"/>
  <c r="H266" i="1"/>
  <c r="G268" i="1"/>
  <c r="G287" i="1"/>
  <c r="H289" i="1"/>
  <c r="G291" i="1"/>
  <c r="H293" i="1"/>
  <c r="G298" i="1"/>
  <c r="H300" i="1"/>
  <c r="G302" i="1"/>
  <c r="G306" i="1"/>
  <c r="H308" i="1"/>
  <c r="G310" i="1"/>
  <c r="H312" i="1"/>
  <c r="G314" i="1"/>
  <c r="G318" i="1"/>
  <c r="G331" i="1"/>
  <c r="C357" i="1"/>
  <c r="H359" i="1"/>
  <c r="G359" i="1"/>
  <c r="H361" i="1"/>
  <c r="G361" i="1"/>
  <c r="H363" i="1"/>
  <c r="G363" i="1"/>
  <c r="H365" i="1"/>
  <c r="G365" i="1"/>
  <c r="H367" i="1"/>
  <c r="G367" i="1"/>
  <c r="H370" i="1"/>
  <c r="G370" i="1"/>
  <c r="H372" i="1"/>
  <c r="G372" i="1"/>
  <c r="H381" i="1"/>
  <c r="H384" i="1"/>
  <c r="G532" i="1"/>
  <c r="G536" i="1"/>
  <c r="G540" i="1"/>
  <c r="G544" i="1"/>
  <c r="G548" i="1"/>
  <c r="G552" i="1"/>
  <c r="G556" i="1"/>
  <c r="G560" i="1"/>
  <c r="G564" i="1"/>
  <c r="G603" i="1"/>
  <c r="H603" i="1"/>
  <c r="H657" i="1"/>
  <c r="G657" i="1"/>
  <c r="H665" i="1"/>
  <c r="G665" i="1"/>
  <c r="H672" i="1"/>
  <c r="G672" i="1"/>
  <c r="H680" i="1"/>
  <c r="G680" i="1"/>
  <c r="H688" i="1"/>
  <c r="G688" i="1"/>
  <c r="H721" i="1"/>
  <c r="G721" i="1"/>
  <c r="H567" i="1"/>
  <c r="H571" i="1"/>
  <c r="H575" i="1"/>
  <c r="H580" i="1"/>
  <c r="H584" i="1"/>
  <c r="H588" i="1"/>
  <c r="G594" i="1"/>
  <c r="G598" i="1"/>
  <c r="G602" i="1"/>
  <c r="G606" i="1"/>
  <c r="G610" i="1"/>
  <c r="G614" i="1"/>
  <c r="G617" i="1"/>
  <c r="G621" i="1"/>
  <c r="G624" i="1"/>
  <c r="G628" i="1"/>
  <c r="G648" i="1"/>
  <c r="G702" i="1"/>
  <c r="G706" i="1"/>
  <c r="G710" i="1"/>
  <c r="G714" i="1"/>
  <c r="G1076" i="1"/>
  <c r="G347" i="1"/>
  <c r="G351" i="1"/>
  <c r="G376" i="1"/>
  <c r="H377" i="1"/>
  <c r="H397" i="1"/>
  <c r="H398" i="1"/>
  <c r="H408" i="1"/>
  <c r="G421" i="1"/>
  <c r="H423" i="1"/>
  <c r="H566" i="1"/>
  <c r="H570" i="1"/>
  <c r="H574" i="1"/>
  <c r="H579" i="1"/>
  <c r="H583" i="1"/>
  <c r="H587" i="1"/>
  <c r="G593" i="1"/>
  <c r="G597" i="1"/>
  <c r="G601" i="1"/>
  <c r="G605" i="1"/>
  <c r="G609" i="1"/>
  <c r="G613" i="1"/>
  <c r="G616" i="1"/>
  <c r="G620" i="1"/>
  <c r="G914" i="1"/>
  <c r="H914" i="1"/>
  <c r="G922" i="1"/>
  <c r="H922" i="1"/>
  <c r="G930" i="1"/>
  <c r="H930" i="1"/>
  <c r="G938" i="1"/>
  <c r="H938" i="1"/>
  <c r="G946" i="1"/>
  <c r="H946" i="1"/>
  <c r="G954" i="1"/>
  <c r="H954" i="1"/>
  <c r="G962" i="1"/>
  <c r="H962" i="1"/>
  <c r="G970" i="1"/>
  <c r="H970" i="1"/>
  <c r="G978" i="1"/>
  <c r="H978" i="1"/>
  <c r="G986" i="1"/>
  <c r="H986" i="1"/>
  <c r="G994" i="1"/>
  <c r="H994" i="1"/>
  <c r="G1002" i="1"/>
  <c r="H1002" i="1"/>
  <c r="G1010" i="1"/>
  <c r="H1010" i="1"/>
  <c r="H1068" i="1"/>
  <c r="H569" i="1"/>
  <c r="H573" i="1"/>
  <c r="H577" i="1"/>
  <c r="H582" i="1"/>
  <c r="H586" i="1"/>
  <c r="H590" i="1"/>
  <c r="G592" i="1"/>
  <c r="G596" i="1"/>
  <c r="G600" i="1"/>
  <c r="G604" i="1"/>
  <c r="G608" i="1"/>
  <c r="G612" i="1"/>
  <c r="G619" i="1"/>
  <c r="G630" i="1"/>
  <c r="G646" i="1"/>
  <c r="G650" i="1"/>
  <c r="G656" i="1"/>
  <c r="G660" i="1"/>
  <c r="G664" i="1"/>
  <c r="G668" i="1"/>
  <c r="G671" i="1"/>
  <c r="G675" i="1"/>
  <c r="G679" i="1"/>
  <c r="G683" i="1"/>
  <c r="G687" i="1"/>
  <c r="G691" i="1"/>
  <c r="G698" i="1"/>
  <c r="G700" i="1"/>
  <c r="G704" i="1"/>
  <c r="G708" i="1"/>
  <c r="G712" i="1"/>
  <c r="G716" i="1"/>
  <c r="G720" i="1"/>
  <c r="G724" i="1"/>
  <c r="G729" i="1"/>
  <c r="G732" i="1"/>
  <c r="G735" i="1"/>
  <c r="H407" i="1"/>
  <c r="H416" i="1"/>
  <c r="G636" i="1"/>
  <c r="G651" i="1"/>
  <c r="H670" i="1"/>
  <c r="G699" i="1"/>
  <c r="H725" i="1"/>
  <c r="H727" i="1"/>
  <c r="H734"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77" i="1"/>
  <c r="G1077" i="1"/>
  <c r="H1079" i="1"/>
  <c r="G1079" i="1"/>
  <c r="H1081" i="1"/>
  <c r="G1081" i="1"/>
  <c r="H1083" i="1"/>
  <c r="G1083" i="1"/>
  <c r="H1085" i="1"/>
  <c r="G1085" i="1"/>
  <c r="H1087" i="1"/>
  <c r="G1087" i="1"/>
  <c r="H1089" i="1"/>
  <c r="G1089" i="1"/>
  <c r="H1091" i="1"/>
  <c r="G1091" i="1"/>
  <c r="G1203" i="1"/>
  <c r="H1203" i="1"/>
  <c r="G1413" i="1"/>
  <c r="H1413" i="1"/>
  <c r="G1429" i="1"/>
  <c r="H1429" i="1"/>
  <c r="G1393" i="1"/>
  <c r="H1393" i="1"/>
  <c r="H653" i="1"/>
  <c r="H695" i="1"/>
  <c r="H719" i="1"/>
  <c r="H726" i="1"/>
  <c r="H731" i="1"/>
  <c r="H1078" i="1"/>
  <c r="G1078" i="1"/>
  <c r="H1080" i="1"/>
  <c r="G1080" i="1"/>
  <c r="H1082" i="1"/>
  <c r="G1082" i="1"/>
  <c r="H1084" i="1"/>
  <c r="G1084" i="1"/>
  <c r="H1086" i="1"/>
  <c r="G1086" i="1"/>
  <c r="H1088" i="1"/>
  <c r="G1088" i="1"/>
  <c r="H1090" i="1"/>
  <c r="G1090" i="1"/>
  <c r="H1092" i="1"/>
  <c r="G1092" i="1"/>
  <c r="G1174" i="1"/>
  <c r="H1174" i="1"/>
  <c r="G1199" i="1"/>
  <c r="H1199" i="1"/>
  <c r="G1397" i="1"/>
  <c r="H1397" i="1"/>
  <c r="G1417" i="1"/>
  <c r="H1417" i="1"/>
  <c r="G1434" i="1"/>
  <c r="H1434"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172" i="1"/>
  <c r="G1176" i="1"/>
  <c r="G1405" i="1"/>
  <c r="H1405" i="1"/>
  <c r="G1421" i="1"/>
  <c r="H1421" i="1"/>
  <c r="G1438" i="1"/>
  <c r="H1438" i="1"/>
  <c r="G1171" i="1"/>
  <c r="H1173" i="1"/>
  <c r="G1175" i="1"/>
  <c r="H1177" i="1"/>
  <c r="G1179" i="1"/>
  <c r="H1198" i="1"/>
  <c r="H1202" i="1"/>
  <c r="H1206" i="1"/>
  <c r="G1409" i="1"/>
  <c r="H1409" i="1"/>
  <c r="G1425" i="1"/>
  <c r="H1425" i="1"/>
  <c r="G1442" i="1"/>
  <c r="H1442" i="1"/>
  <c r="G1392" i="1"/>
  <c r="G1396" i="1"/>
  <c r="G1400" i="1"/>
  <c r="G1404" i="1"/>
  <c r="G1408" i="1"/>
  <c r="G1412" i="1"/>
  <c r="G1416" i="1"/>
  <c r="G1420" i="1"/>
  <c r="G1424" i="1"/>
  <c r="G1428" i="1"/>
  <c r="G1433" i="1"/>
  <c r="G1437" i="1"/>
  <c r="G1441" i="1"/>
  <c r="H1512" i="1"/>
  <c r="G1512" i="1"/>
  <c r="H1514" i="1"/>
  <c r="G1514" i="1"/>
  <c r="H1516" i="1"/>
  <c r="G1516" i="1"/>
  <c r="H1518" i="1"/>
  <c r="G1518" i="1"/>
  <c r="H1527" i="1"/>
  <c r="G1527" i="1"/>
  <c r="H1535" i="1"/>
  <c r="G1535" i="1"/>
  <c r="G1646" i="1"/>
  <c r="H1646"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G1595" i="1"/>
  <c r="H1595" i="1"/>
  <c r="G1638" i="1"/>
  <c r="H1638" i="1"/>
  <c r="H1392" i="1"/>
  <c r="G1394" i="1"/>
  <c r="H1396" i="1"/>
  <c r="G1398" i="1"/>
  <c r="H1400" i="1"/>
  <c r="G1402" i="1"/>
  <c r="H1404" i="1"/>
  <c r="G1406" i="1"/>
  <c r="H1408" i="1"/>
  <c r="G1410" i="1"/>
  <c r="H1412" i="1"/>
  <c r="G1414" i="1"/>
  <c r="H1416" i="1"/>
  <c r="G1418" i="1"/>
  <c r="H1420" i="1"/>
  <c r="G1422" i="1"/>
  <c r="H1424" i="1"/>
  <c r="G1426" i="1"/>
  <c r="H1428" i="1"/>
  <c r="G1430" i="1"/>
  <c r="H1433" i="1"/>
  <c r="G1435" i="1"/>
  <c r="H1437" i="1"/>
  <c r="G1439" i="1"/>
  <c r="H1441" i="1"/>
  <c r="G1443" i="1"/>
  <c r="H1511" i="1"/>
  <c r="G1511" i="1"/>
  <c r="H1513" i="1"/>
  <c r="G1513" i="1"/>
  <c r="H1515" i="1"/>
  <c r="G1515" i="1"/>
  <c r="H1517" i="1"/>
  <c r="G1517" i="1"/>
  <c r="H1522" i="1"/>
  <c r="G1522" i="1"/>
  <c r="H1531" i="1"/>
  <c r="G1531" i="1"/>
  <c r="G1590" i="1"/>
  <c r="H1590" i="1"/>
  <c r="G1494" i="1"/>
  <c r="G1495" i="1"/>
  <c r="G1496" i="1"/>
  <c r="G1497" i="1"/>
  <c r="G1498" i="1"/>
  <c r="G1499" i="1"/>
  <c r="G1500" i="1"/>
  <c r="G1501" i="1"/>
  <c r="G1502" i="1"/>
  <c r="G1503" i="1"/>
  <c r="G1504" i="1"/>
  <c r="G1505" i="1"/>
  <c r="G1506" i="1"/>
  <c r="G1507" i="1"/>
  <c r="G1508" i="1"/>
  <c r="G1509" i="1"/>
  <c r="G1519" i="1"/>
  <c r="G1523" i="1"/>
  <c r="G1528" i="1"/>
  <c r="G1532" i="1"/>
  <c r="G1536" i="1"/>
  <c r="H1561" i="1"/>
  <c r="H1568" i="1"/>
  <c r="H1574" i="1"/>
  <c r="I1579" i="1"/>
  <c r="G1587" i="1"/>
  <c r="H1587" i="1"/>
  <c r="G1619" i="1"/>
  <c r="H1619" i="1"/>
  <c r="G1635" i="1"/>
  <c r="H1635" i="1"/>
  <c r="G1643" i="1"/>
  <c r="H1643" i="1"/>
  <c r="G1668" i="1"/>
  <c r="H1668" i="1"/>
  <c r="E479" i="4"/>
  <c r="D473" i="1" s="1"/>
  <c r="D22" i="7"/>
  <c r="C1556" i="1"/>
  <c r="H1577" i="1"/>
  <c r="G1541" i="1"/>
  <c r="I1541" i="1" s="1"/>
  <c r="I1551" i="1"/>
  <c r="I1557" i="1"/>
  <c r="I1564" i="1"/>
  <c r="H1581" i="1"/>
  <c r="G1611" i="1"/>
  <c r="H1611" i="1"/>
  <c r="G1627" i="1"/>
  <c r="H1627" i="1"/>
  <c r="G1684" i="1"/>
  <c r="H1684" i="1"/>
  <c r="G1540" i="1"/>
  <c r="I1561" i="1"/>
  <c r="H1566" i="1"/>
  <c r="I1568" i="1"/>
  <c r="I1574" i="1"/>
  <c r="G1603" i="1"/>
  <c r="H1603" i="1"/>
  <c r="D140" i="4"/>
  <c r="C136" i="1" s="1"/>
  <c r="F141" i="4"/>
  <c r="F514" i="4"/>
  <c r="D491" i="4"/>
  <c r="D5" i="6"/>
  <c r="F6" i="6"/>
  <c r="J1543" i="1"/>
  <c r="H1544" i="1"/>
  <c r="J1547" i="1"/>
  <c r="G1553" i="1"/>
  <c r="H1554" i="1"/>
  <c r="G1559" i="1"/>
  <c r="I1559" i="1" s="1"/>
  <c r="H1560" i="1"/>
  <c r="G1570" i="1"/>
  <c r="H1573" i="1"/>
  <c r="H1578" i="1"/>
  <c r="D106" i="4"/>
  <c r="C102" i="1" s="1"/>
  <c r="H166" i="1"/>
  <c r="F222" i="4"/>
  <c r="D273" i="4"/>
  <c r="C269" i="1" s="1"/>
  <c r="E321" i="4"/>
  <c r="D316" i="1" s="1"/>
  <c r="F379" i="4"/>
  <c r="F480" i="4"/>
  <c r="B35" i="9"/>
  <c r="E88" i="9"/>
  <c r="B88" i="9" s="1"/>
  <c r="E95" i="9"/>
  <c r="B119" i="9"/>
  <c r="B124" i="9"/>
  <c r="E127" i="9"/>
  <c r="B127" i="9" s="1"/>
  <c r="B172" i="9"/>
  <c r="B248" i="9"/>
  <c r="F112" i="4"/>
  <c r="F126" i="4"/>
  <c r="E262" i="4"/>
  <c r="D258" i="1" s="1"/>
  <c r="F412" i="4"/>
  <c r="E648" i="4"/>
  <c r="D642" i="1" s="1"/>
  <c r="E12" i="5"/>
  <c r="D88" i="5"/>
  <c r="D89" i="6"/>
  <c r="B55" i="9"/>
  <c r="B60" i="9"/>
  <c r="B71" i="9"/>
  <c r="B76" i="9"/>
  <c r="B100" i="9"/>
  <c r="E103" i="9"/>
  <c r="B103" i="9" s="1"/>
  <c r="B132" i="9"/>
  <c r="B245" i="9"/>
  <c r="B271" i="9"/>
  <c r="B280" i="9"/>
  <c r="B303" i="9"/>
  <c r="J1541" i="1"/>
  <c r="H1542" i="1"/>
  <c r="G1543" i="1"/>
  <c r="I1543" i="1" s="1"/>
  <c r="J1545" i="1"/>
  <c r="H1546" i="1"/>
  <c r="G1549" i="1"/>
  <c r="I1549" i="1" s="1"/>
  <c r="H1550" i="1"/>
  <c r="H1553" i="1"/>
  <c r="G1563" i="1"/>
  <c r="G1566" i="1"/>
  <c r="I1566" i="1" s="1"/>
  <c r="H1567" i="1"/>
  <c r="H1570" i="1"/>
  <c r="H1572" i="1"/>
  <c r="G1576" i="1"/>
  <c r="I1576" i="1" s="1"/>
  <c r="G1581" i="1"/>
  <c r="I1581" i="1" s="1"/>
  <c r="D230" i="4"/>
  <c r="E314" i="9"/>
  <c r="B314" i="9" s="1"/>
  <c r="B140" i="9"/>
  <c r="E143" i="9"/>
  <c r="B143" i="9" s="1"/>
  <c r="E159" i="9"/>
  <c r="B159" i="9" s="1"/>
  <c r="B279" i="9"/>
  <c r="B327" i="9"/>
  <c r="H314" i="9"/>
  <c r="E178" i="5"/>
  <c r="D1182" i="1" s="1"/>
  <c r="E219" i="5"/>
  <c r="E5" i="6"/>
  <c r="D1401" i="1" s="1"/>
  <c r="E89" i="6"/>
  <c r="D1485" i="1" s="1"/>
  <c r="E22" i="7"/>
  <c r="D38" i="7"/>
  <c r="E32" i="9"/>
  <c r="B32" i="9" s="1"/>
  <c r="E41" i="9"/>
  <c r="B41" i="9" s="1"/>
  <c r="E54" i="9"/>
  <c r="B54" i="9" s="1"/>
  <c r="E73" i="9"/>
  <c r="B73" i="9" s="1"/>
  <c r="E86" i="9"/>
  <c r="E89" i="9"/>
  <c r="B89" i="9" s="1"/>
  <c r="E105" i="9"/>
  <c r="B105" i="9" s="1"/>
  <c r="E110" i="9"/>
  <c r="B110" i="9" s="1"/>
  <c r="E112" i="9"/>
  <c r="B112" i="9" s="1"/>
  <c r="E121" i="9"/>
  <c r="B121" i="9" s="1"/>
  <c r="E126" i="9"/>
  <c r="B126" i="9" s="1"/>
  <c r="E128" i="9"/>
  <c r="B128" i="9" s="1"/>
  <c r="E137" i="9"/>
  <c r="B137" i="9" s="1"/>
  <c r="E142" i="9"/>
  <c r="B142" i="9" s="1"/>
  <c r="E144" i="9"/>
  <c r="B144" i="9" s="1"/>
  <c r="E153" i="9"/>
  <c r="B153" i="9" s="1"/>
  <c r="E161" i="9"/>
  <c r="B161" i="9" s="1"/>
  <c r="E166" i="9"/>
  <c r="B166" i="9" s="1"/>
  <c r="E168" i="9"/>
  <c r="B168" i="9" s="1"/>
  <c r="F229" i="9"/>
  <c r="B229" i="9" s="1"/>
  <c r="B250" i="9"/>
  <c r="F252" i="9"/>
  <c r="B256" i="9"/>
  <c r="F262" i="9"/>
  <c r="F265" i="9"/>
  <c r="B265" i="9" s="1"/>
  <c r="F269" i="9"/>
  <c r="B269" i="9" s="1"/>
  <c r="F274" i="9"/>
  <c r="B274" i="9" s="1"/>
  <c r="F285" i="9"/>
  <c r="B285" i="9" s="1"/>
  <c r="F290" i="9"/>
  <c r="B290" i="9" s="1"/>
  <c r="E320" i="9"/>
  <c r="B320" i="9" s="1"/>
  <c r="E326" i="9"/>
  <c r="B326" i="9" s="1"/>
  <c r="E331" i="9"/>
  <c r="B331" i="9" s="1"/>
  <c r="E335" i="9"/>
  <c r="B335" i="9" s="1"/>
  <c r="E522" i="4"/>
  <c r="D516" i="1" s="1"/>
  <c r="E536" i="4"/>
  <c r="D530" i="1" s="1"/>
  <c r="E571" i="4"/>
  <c r="D565" i="1" s="1"/>
  <c r="E597" i="4"/>
  <c r="D591" i="1" s="1"/>
  <c r="E629" i="4"/>
  <c r="D623" i="1" s="1"/>
  <c r="E35" i="6"/>
  <c r="I27" i="3" s="1"/>
  <c r="E25" i="9"/>
  <c r="B25" i="9" s="1"/>
  <c r="E33" i="9"/>
  <c r="B33" i="9" s="1"/>
  <c r="E42" i="9"/>
  <c r="B42" i="9" s="1"/>
  <c r="E47" i="9"/>
  <c r="B47" i="9" s="1"/>
  <c r="E48" i="9"/>
  <c r="B48" i="9" s="1"/>
  <c r="E52" i="9"/>
  <c r="B52" i="9" s="1"/>
  <c r="E65" i="9"/>
  <c r="B65" i="9" s="1"/>
  <c r="E81" i="9"/>
  <c r="B81" i="9" s="1"/>
  <c r="E94" i="9"/>
  <c r="B94" i="9" s="1"/>
  <c r="E97" i="9"/>
  <c r="B97" i="9" s="1"/>
  <c r="E102" i="9"/>
  <c r="E104" i="9"/>
  <c r="B104" i="9" s="1"/>
  <c r="E113" i="9"/>
  <c r="B113" i="9" s="1"/>
  <c r="E118" i="9"/>
  <c r="B118" i="9" s="1"/>
  <c r="E120" i="9"/>
  <c r="B120" i="9" s="1"/>
  <c r="E129" i="9"/>
  <c r="B129" i="9" s="1"/>
  <c r="E134" i="9"/>
  <c r="B134" i="9" s="1"/>
  <c r="E136" i="9"/>
  <c r="B136" i="9" s="1"/>
  <c r="E145" i="9"/>
  <c r="B145" i="9" s="1"/>
  <c r="E150" i="9"/>
  <c r="B150" i="9" s="1"/>
  <c r="E152" i="9"/>
  <c r="B152" i="9" s="1"/>
  <c r="E158" i="9"/>
  <c r="B158" i="9" s="1"/>
  <c r="E160" i="9"/>
  <c r="B160" i="9" s="1"/>
  <c r="E169" i="9"/>
  <c r="B169" i="9" s="1"/>
  <c r="F233" i="9"/>
  <c r="B233" i="9" s="1"/>
  <c r="F239" i="9"/>
  <c r="F244" i="9"/>
  <c r="B244" i="9" s="1"/>
  <c r="F248" i="9"/>
  <c r="F254" i="9"/>
  <c r="B254" i="9" s="1"/>
  <c r="F260" i="9"/>
  <c r="F261" i="9"/>
  <c r="B261" i="9" s="1"/>
  <c r="B264" i="9"/>
  <c r="F266" i="9"/>
  <c r="B266" i="9" s="1"/>
  <c r="F277" i="9"/>
  <c r="B277" i="9" s="1"/>
  <c r="F282" i="9"/>
  <c r="B282" i="9" s="1"/>
  <c r="F284" i="9"/>
  <c r="F288" i="9"/>
  <c r="B288" i="9" s="1"/>
  <c r="F298" i="9"/>
  <c r="B323" i="9"/>
  <c r="E324" i="9"/>
  <c r="G695" i="1"/>
  <c r="F242" i="9"/>
  <c r="B242" i="9" s="1"/>
  <c r="G734" i="1"/>
  <c r="F241" i="9"/>
  <c r="B241" i="9" s="1"/>
  <c r="G731" i="1"/>
  <c r="E51" i="9"/>
  <c r="B51" i="9" s="1"/>
  <c r="G727" i="1"/>
  <c r="G726" i="1"/>
  <c r="G725" i="1"/>
  <c r="G719" i="1"/>
  <c r="F236" i="9"/>
  <c r="E46" i="9"/>
  <c r="B46" i="9" s="1"/>
  <c r="G416" i="1"/>
  <c r="G423" i="1"/>
  <c r="E307" i="9"/>
  <c r="B307" i="9" s="1"/>
  <c r="G670" i="1"/>
  <c r="G653" i="1"/>
  <c r="H651" i="1"/>
  <c r="E26" i="9"/>
  <c r="B26" i="9" s="1"/>
  <c r="F656" i="4"/>
  <c r="H649" i="1"/>
  <c r="G649" i="1"/>
  <c r="D422" i="1"/>
  <c r="E647" i="4"/>
  <c r="D641" i="1" s="1"/>
  <c r="G178" i="1"/>
  <c r="G169" i="1"/>
  <c r="D161" i="1"/>
  <c r="H161" i="1" s="1"/>
  <c r="F160" i="4"/>
  <c r="G155" i="1"/>
  <c r="D150" i="1"/>
  <c r="G150" i="1" s="1"/>
  <c r="G153" i="1"/>
  <c r="F153" i="4"/>
  <c r="D149" i="1"/>
  <c r="H149" i="1" s="1"/>
  <c r="G151" i="1"/>
  <c r="F154" i="4"/>
  <c r="E311" i="9"/>
  <c r="B311" i="9" s="1"/>
  <c r="E329" i="9"/>
  <c r="B329" i="9" s="1"/>
  <c r="G170" i="1"/>
  <c r="G164" i="1"/>
  <c r="G163" i="1"/>
  <c r="G162" i="1"/>
  <c r="G156" i="1"/>
  <c r="H158" i="1"/>
  <c r="H24" i="9"/>
  <c r="G407" i="1"/>
  <c r="G408" i="1"/>
  <c r="H396" i="1"/>
  <c r="G396" i="1"/>
  <c r="G398" i="1"/>
  <c r="F401" i="4"/>
  <c r="G383" i="1"/>
  <c r="G384" i="1"/>
  <c r="G381" i="1"/>
  <c r="G378" i="1"/>
  <c r="D374" i="1"/>
  <c r="H374" i="1" s="1"/>
  <c r="G377" i="1"/>
  <c r="G284" i="1"/>
  <c r="G375" i="1"/>
  <c r="H279" i="1"/>
  <c r="G279" i="1"/>
  <c r="E273" i="4"/>
  <c r="F283" i="4"/>
  <c r="F216" i="4"/>
  <c r="H212" i="1"/>
  <c r="D190" i="1"/>
  <c r="G190" i="1" s="1"/>
  <c r="E57" i="9"/>
  <c r="B57" i="9" s="1"/>
  <c r="H190" i="1"/>
  <c r="G185" i="1"/>
  <c r="H185" i="1"/>
  <c r="B240" i="9"/>
  <c r="G183" i="1"/>
  <c r="G182" i="1"/>
  <c r="F238" i="9"/>
  <c r="B238" i="9" s="1"/>
  <c r="E50" i="9"/>
  <c r="B50" i="9" s="1"/>
  <c r="H174" i="1"/>
  <c r="G174" i="1"/>
  <c r="F170" i="4"/>
  <c r="G166" i="1"/>
  <c r="G167" i="1"/>
  <c r="E164" i="4"/>
  <c r="D160" i="1" s="1"/>
  <c r="E31" i="9"/>
  <c r="B31" i="9" s="1"/>
  <c r="E37" i="9"/>
  <c r="B37" i="9" s="1"/>
  <c r="B236" i="9"/>
  <c r="E312" i="9"/>
  <c r="H136" i="1"/>
  <c r="G136" i="1"/>
  <c r="D131" i="1"/>
  <c r="G125" i="1"/>
  <c r="G127" i="1"/>
  <c r="H122" i="1"/>
  <c r="G122" i="1"/>
  <c r="E125" i="4"/>
  <c r="G102" i="1"/>
  <c r="H102" i="1"/>
  <c r="E39" i="9"/>
  <c r="B39" i="9" s="1"/>
  <c r="E38" i="9"/>
  <c r="B38" i="9" s="1"/>
  <c r="G70" i="1"/>
  <c r="H70" i="1"/>
  <c r="E49" i="4"/>
  <c r="D45" i="1" s="1"/>
  <c r="H1259" i="1"/>
  <c r="G1259" i="1"/>
  <c r="H1132" i="1"/>
  <c r="G1132" i="1"/>
  <c r="J1548" i="1"/>
  <c r="J1550" i="1"/>
  <c r="J1552" i="1"/>
  <c r="J1554" i="1"/>
  <c r="J1558" i="1"/>
  <c r="J1560" i="1"/>
  <c r="J1562" i="1"/>
  <c r="J1565" i="1"/>
  <c r="J1567" i="1"/>
  <c r="J1569" i="1"/>
  <c r="J1573" i="1"/>
  <c r="J1575" i="1"/>
  <c r="J1578" i="1"/>
  <c r="J1580" i="1"/>
  <c r="F537" i="4"/>
  <c r="D536" i="4"/>
  <c r="F70" i="5"/>
  <c r="J1542" i="1"/>
  <c r="J1544" i="1"/>
  <c r="J1546" i="1"/>
  <c r="G1548" i="1"/>
  <c r="I1548" i="1" s="1"/>
  <c r="G1550" i="1"/>
  <c r="G1552" i="1"/>
  <c r="I1552" i="1" s="1"/>
  <c r="G1554" i="1"/>
  <c r="G1558" i="1"/>
  <c r="I1558" i="1" s="1"/>
  <c r="G1560" i="1"/>
  <c r="I1560" i="1" s="1"/>
  <c r="G1562" i="1"/>
  <c r="I1562" i="1" s="1"/>
  <c r="G1565" i="1"/>
  <c r="I1565" i="1" s="1"/>
  <c r="G1567" i="1"/>
  <c r="G1569" i="1"/>
  <c r="I1569" i="1" s="1"/>
  <c r="G1572" i="1"/>
  <c r="G1573" i="1"/>
  <c r="G1575" i="1"/>
  <c r="I1575" i="1" s="1"/>
  <c r="G1577" i="1"/>
  <c r="G1578" i="1"/>
  <c r="I1578" i="1" s="1"/>
  <c r="G1580" i="1"/>
  <c r="I1580" i="1" s="1"/>
  <c r="G1585" i="1"/>
  <c r="G1589" i="1"/>
  <c r="G1593" i="1"/>
  <c r="G1597" i="1"/>
  <c r="G1601" i="1"/>
  <c r="G1605" i="1"/>
  <c r="G1609" i="1"/>
  <c r="G1613" i="1"/>
  <c r="G1617" i="1"/>
  <c r="G1625" i="1"/>
  <c r="G1629" i="1"/>
  <c r="G1633" i="1"/>
  <c r="G1637" i="1"/>
  <c r="G1641" i="1"/>
  <c r="G1645" i="1"/>
  <c r="G1648" i="1"/>
  <c r="G1651" i="1"/>
  <c r="H1654" i="1"/>
  <c r="G1656" i="1"/>
  <c r="G1659" i="1"/>
  <c r="H1662" i="1"/>
  <c r="G1664" i="1"/>
  <c r="G1667" i="1"/>
  <c r="H1670" i="1"/>
  <c r="G1672" i="1"/>
  <c r="G1675" i="1"/>
  <c r="H1678" i="1"/>
  <c r="G1680" i="1"/>
  <c r="G1683" i="1"/>
  <c r="H1686" i="1"/>
  <c r="F77" i="4"/>
  <c r="D49" i="4"/>
  <c r="F140" i="4"/>
  <c r="F322" i="4"/>
  <c r="D321" i="4"/>
  <c r="D597" i="4"/>
  <c r="F136" i="5"/>
  <c r="D135" i="5"/>
  <c r="G316" i="9"/>
  <c r="G315" i="9"/>
  <c r="D147" i="5"/>
  <c r="F150" i="5"/>
  <c r="G336" i="9"/>
  <c r="F178" i="5"/>
  <c r="C1017" i="1"/>
  <c r="C1061" i="1"/>
  <c r="C1075" i="1"/>
  <c r="C1141" i="1"/>
  <c r="C1155" i="1"/>
  <c r="C1182" i="1"/>
  <c r="C1539" i="1"/>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D82" i="4"/>
  <c r="F91" i="4"/>
  <c r="F135" i="4"/>
  <c r="D134" i="4"/>
  <c r="F203" i="4"/>
  <c r="D202" i="4"/>
  <c r="E308" i="4"/>
  <c r="D361" i="4"/>
  <c r="F366" i="4"/>
  <c r="F374" i="4"/>
  <c r="D373" i="4"/>
  <c r="D648" i="4"/>
  <c r="F467" i="4"/>
  <c r="D466" i="4"/>
  <c r="F585" i="4"/>
  <c r="D584" i="4"/>
  <c r="D647" i="4"/>
  <c r="D7" i="5"/>
  <c r="E119" i="5"/>
  <c r="D1124" i="1" s="1"/>
  <c r="H336" i="9"/>
  <c r="E177" i="5"/>
  <c r="F274" i="5"/>
  <c r="D251" i="5"/>
  <c r="D1431" i="1"/>
  <c r="C1622" i="1"/>
  <c r="G1647" i="1"/>
  <c r="H1650" i="1"/>
  <c r="G1655" i="1"/>
  <c r="H1658" i="1"/>
  <c r="G1663" i="1"/>
  <c r="H1666" i="1"/>
  <c r="G1671" i="1"/>
  <c r="H1674" i="1"/>
  <c r="G1679" i="1"/>
  <c r="H1682" i="1"/>
  <c r="F106" i="4"/>
  <c r="F178" i="4"/>
  <c r="D164" i="4"/>
  <c r="F189" i="4"/>
  <c r="E202" i="4"/>
  <c r="D198" i="1" s="1"/>
  <c r="F263" i="4"/>
  <c r="D262" i="4"/>
  <c r="D309" i="4"/>
  <c r="E360" i="4"/>
  <c r="E373" i="4"/>
  <c r="D368" i="1" s="1"/>
  <c r="F431" i="4"/>
  <c r="E466" i="4"/>
  <c r="D460" i="1" s="1"/>
  <c r="D522" i="4"/>
  <c r="D430" i="4" s="1"/>
  <c r="F529" i="4"/>
  <c r="E584" i="4"/>
  <c r="D578" i="1" s="1"/>
  <c r="G156" i="9"/>
  <c r="E156" i="9" s="1"/>
  <c r="B156" i="9" s="1"/>
  <c r="F607" i="4"/>
  <c r="E251" i="5"/>
  <c r="E5" i="7"/>
  <c r="F427" i="4"/>
  <c r="H316" i="9"/>
  <c r="H315" i="9"/>
  <c r="B86" i="9"/>
  <c r="B90" i="9"/>
  <c r="B98" i="9"/>
  <c r="B106" i="9"/>
  <c r="D7" i="4"/>
  <c r="D571" i="4"/>
  <c r="D629" i="4"/>
  <c r="E337" i="9"/>
  <c r="B337" i="9" s="1"/>
  <c r="D203" i="5"/>
  <c r="F219" i="5"/>
  <c r="F277" i="5"/>
  <c r="F5" i="6"/>
  <c r="D35" i="6"/>
  <c r="D129"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G180" i="9"/>
  <c r="H179" i="9"/>
  <c r="G211" i="9"/>
  <c r="E211" i="9" s="1"/>
  <c r="B211" i="9" s="1"/>
  <c r="G179" i="9"/>
  <c r="G178" i="9"/>
  <c r="E178" i="9" s="1"/>
  <c r="B178" i="9" s="1"/>
  <c r="G177" i="9"/>
  <c r="E177" i="9" s="1"/>
  <c r="B177" i="9" s="1"/>
  <c r="G176" i="9"/>
  <c r="E176" i="9" s="1"/>
  <c r="B176" i="9" s="1"/>
  <c r="G175" i="9"/>
  <c r="E175" i="9" s="1"/>
  <c r="B175" i="9" s="1"/>
  <c r="G174" i="9"/>
  <c r="E174" i="9" s="1"/>
  <c r="B174" i="9" s="1"/>
  <c r="H310" i="9"/>
  <c r="G208" i="9"/>
  <c r="E208" i="9" s="1"/>
  <c r="B208" i="9" s="1"/>
  <c r="L207" i="9"/>
  <c r="F207" i="9" s="1"/>
  <c r="I10" i="9"/>
  <c r="G24" i="9"/>
  <c r="E88" i="5"/>
  <c r="D1093" i="1" s="1"/>
  <c r="F89" i="5"/>
  <c r="D114" i="6"/>
  <c r="D44" i="8"/>
  <c r="E61" i="9"/>
  <c r="B61" i="9" s="1"/>
  <c r="E69" i="9"/>
  <c r="B69" i="9" s="1"/>
  <c r="E77" i="9"/>
  <c r="B77" i="9" s="1"/>
  <c r="B83" i="9"/>
  <c r="B87" i="9"/>
  <c r="B91" i="9"/>
  <c r="B95" i="9"/>
  <c r="B99" i="9"/>
  <c r="B102" i="9"/>
  <c r="B312" i="9"/>
  <c r="B231" i="9"/>
  <c r="F237" i="9"/>
  <c r="B237" i="9" s="1"/>
  <c r="B243" i="9"/>
  <c r="F257" i="9"/>
  <c r="B257" i="9" s="1"/>
  <c r="B262" i="9"/>
  <c r="F273" i="9"/>
  <c r="B273" i="9" s="1"/>
  <c r="F281" i="9"/>
  <c r="B281" i="9" s="1"/>
  <c r="F289" i="9"/>
  <c r="B289" i="9" s="1"/>
  <c r="E294" i="9"/>
  <c r="B294" i="9" s="1"/>
  <c r="E322" i="9"/>
  <c r="B322" i="9" s="1"/>
  <c r="B328" i="9"/>
  <c r="B239" i="9"/>
  <c r="B252" i="9"/>
  <c r="B260" i="9"/>
  <c r="B268" i="9"/>
  <c r="B275" i="9"/>
  <c r="B276" i="9"/>
  <c r="B283" i="9"/>
  <c r="B284" i="9"/>
  <c r="B291" i="9"/>
  <c r="B292" i="9"/>
  <c r="E318" i="9"/>
  <c r="B318" i="9" s="1"/>
  <c r="B324" i="9"/>
  <c r="B340" i="9"/>
  <c r="F88" i="5" l="1"/>
  <c r="C1093" i="1"/>
  <c r="H33" i="3"/>
  <c r="C1555" i="1"/>
  <c r="H54" i="1"/>
  <c r="G54" i="1"/>
  <c r="F354" i="4"/>
  <c r="C349" i="1"/>
  <c r="H473" i="1"/>
  <c r="G473" i="1"/>
  <c r="I1550" i="1"/>
  <c r="D5" i="7"/>
  <c r="H34" i="3"/>
  <c r="C1571" i="1"/>
  <c r="H339" i="9"/>
  <c r="E339" i="9" s="1"/>
  <c r="B339" i="9" s="1"/>
  <c r="D1223" i="1"/>
  <c r="E7" i="5"/>
  <c r="D1017" i="1"/>
  <c r="I1570" i="1"/>
  <c r="I1553" i="1"/>
  <c r="G353" i="1"/>
  <c r="H353" i="1"/>
  <c r="G285" i="1"/>
  <c r="H285" i="1"/>
  <c r="I26" i="3"/>
  <c r="E535" i="4"/>
  <c r="I1573" i="1"/>
  <c r="I1567" i="1"/>
  <c r="I33" i="3"/>
  <c r="D1555" i="1"/>
  <c r="H26" i="3"/>
  <c r="C1401" i="1"/>
  <c r="H357" i="1"/>
  <c r="G357" i="1"/>
  <c r="G615" i="1"/>
  <c r="H615" i="1"/>
  <c r="G221" i="1"/>
  <c r="H221" i="1"/>
  <c r="E141" i="6"/>
  <c r="I1554" i="1"/>
  <c r="G161" i="1"/>
  <c r="F230" i="4"/>
  <c r="C226" i="1"/>
  <c r="F89" i="6"/>
  <c r="C1485" i="1"/>
  <c r="F491" i="4"/>
  <c r="C485" i="1"/>
  <c r="G1556" i="1"/>
  <c r="H1556" i="1"/>
  <c r="H57" i="1"/>
  <c r="G57" i="1"/>
  <c r="G217" i="1"/>
  <c r="H217" i="1"/>
  <c r="F228" i="9"/>
  <c r="B228" i="9" s="1"/>
  <c r="G422" i="1"/>
  <c r="H422" i="1"/>
  <c r="G149" i="1"/>
  <c r="H150" i="1"/>
  <c r="E24" i="9"/>
  <c r="B24" i="9" s="1"/>
  <c r="G374" i="1"/>
  <c r="D269" i="1"/>
  <c r="F273" i="4"/>
  <c r="G131" i="1"/>
  <c r="H131" i="1"/>
  <c r="F125" i="4"/>
  <c r="D121" i="1"/>
  <c r="E6" i="4"/>
  <c r="E422" i="4" s="1"/>
  <c r="K1480" i="9"/>
  <c r="G343" i="9"/>
  <c r="E343" i="9" s="1"/>
  <c r="B343" i="9" s="1"/>
  <c r="I38" i="3"/>
  <c r="C1621" i="1"/>
  <c r="G338" i="9"/>
  <c r="E338" i="9" s="1"/>
  <c r="B338" i="9" s="1"/>
  <c r="F203" i="5"/>
  <c r="C1207" i="1"/>
  <c r="E418" i="4"/>
  <c r="D413" i="1" s="1"/>
  <c r="D355" i="1"/>
  <c r="H1061" i="1"/>
  <c r="G1061" i="1"/>
  <c r="D177" i="5"/>
  <c r="F114" i="6"/>
  <c r="H29" i="3"/>
  <c r="C1510" i="1"/>
  <c r="E310" i="9"/>
  <c r="B310" i="9" s="1"/>
  <c r="I32" i="3"/>
  <c r="D1538" i="1"/>
  <c r="F430" i="4"/>
  <c r="C424" i="1"/>
  <c r="F309" i="4"/>
  <c r="C304" i="1"/>
  <c r="D308" i="4"/>
  <c r="F251" i="5"/>
  <c r="H24" i="3"/>
  <c r="C1255" i="1"/>
  <c r="H1124" i="1"/>
  <c r="G1124" i="1"/>
  <c r="F584" i="4"/>
  <c r="C578" i="1"/>
  <c r="F648" i="4"/>
  <c r="C642" i="1"/>
  <c r="F361" i="4"/>
  <c r="D360" i="4"/>
  <c r="C356" i="1"/>
  <c r="F134" i="4"/>
  <c r="C130" i="1"/>
  <c r="H1155" i="1"/>
  <c r="G1155" i="1"/>
  <c r="H1017" i="1"/>
  <c r="G1017" i="1"/>
  <c r="E315" i="9"/>
  <c r="B315" i="9" s="1"/>
  <c r="E430" i="4"/>
  <c r="F49" i="4"/>
  <c r="C45" i="1"/>
  <c r="F536" i="4"/>
  <c r="D535" i="4"/>
  <c r="C530" i="1"/>
  <c r="H27" i="3"/>
  <c r="F35" i="6"/>
  <c r="C1431" i="1"/>
  <c r="D6" i="4"/>
  <c r="F7" i="4"/>
  <c r="C3" i="1"/>
  <c r="I30" i="3"/>
  <c r="D1537" i="1"/>
  <c r="F647" i="4"/>
  <c r="C641" i="1"/>
  <c r="F82" i="4"/>
  <c r="C78" i="1"/>
  <c r="H1182" i="1"/>
  <c r="G1182" i="1"/>
  <c r="F147" i="5"/>
  <c r="C1152" i="1"/>
  <c r="D529" i="1"/>
  <c r="E640" i="4"/>
  <c r="D634" i="1" s="1"/>
  <c r="E152" i="4"/>
  <c r="E180" i="9"/>
  <c r="B180" i="9" s="1"/>
  <c r="E309" i="9"/>
  <c r="B309" i="9" s="1"/>
  <c r="D141" i="6"/>
  <c r="C623" i="1"/>
  <c r="F629" i="4"/>
  <c r="I24" i="3"/>
  <c r="D1255" i="1"/>
  <c r="F262" i="4"/>
  <c r="C258" i="1"/>
  <c r="D152" i="4"/>
  <c r="F164" i="4"/>
  <c r="C160" i="1"/>
  <c r="E69" i="5"/>
  <c r="F373" i="4"/>
  <c r="C368" i="1"/>
  <c r="D303" i="1"/>
  <c r="E417" i="4"/>
  <c r="D412" i="1" s="1"/>
  <c r="H1539" i="1"/>
  <c r="G1539" i="1"/>
  <c r="H1141" i="1"/>
  <c r="G1141" i="1"/>
  <c r="E336" i="9"/>
  <c r="B336" i="9" s="1"/>
  <c r="E316" i="9"/>
  <c r="B316" i="9" s="1"/>
  <c r="F321" i="4"/>
  <c r="C316" i="1"/>
  <c r="G345" i="9"/>
  <c r="E345" i="9" s="1"/>
  <c r="H1093" i="1"/>
  <c r="G1093" i="1"/>
  <c r="E179" i="9"/>
  <c r="B179" i="9" s="1"/>
  <c r="B207" i="9"/>
  <c r="F129" i="6"/>
  <c r="C1525" i="1"/>
  <c r="F571" i="4"/>
  <c r="C565" i="1"/>
  <c r="G342" i="9"/>
  <c r="E342" i="9" s="1"/>
  <c r="G347" i="9"/>
  <c r="E347" i="9" s="1"/>
  <c r="F522" i="4"/>
  <c r="C516" i="1"/>
  <c r="H1622" i="1"/>
  <c r="G1622" i="1"/>
  <c r="I23" i="3"/>
  <c r="H19" i="9"/>
  <c r="E19" i="9" s="1"/>
  <c r="B19" i="9" s="1"/>
  <c r="D1181" i="1"/>
  <c r="E176" i="5"/>
  <c r="D1180" i="1" s="1"/>
  <c r="F7" i="5"/>
  <c r="H21" i="3"/>
  <c r="C1012" i="1"/>
  <c r="D6" i="5"/>
  <c r="F466" i="4"/>
  <c r="C460" i="1"/>
  <c r="F202" i="4"/>
  <c r="C198" i="1"/>
  <c r="H1075" i="1"/>
  <c r="G1075" i="1"/>
  <c r="F135" i="5"/>
  <c r="C1140" i="1"/>
  <c r="F597" i="4"/>
  <c r="C591" i="1"/>
  <c r="D69" i="5"/>
  <c r="G1401" i="1" l="1"/>
  <c r="H1401" i="1"/>
  <c r="G1223" i="1"/>
  <c r="H1223" i="1"/>
  <c r="H32" i="3"/>
  <c r="C1538" i="1"/>
  <c r="G349" i="1"/>
  <c r="H349" i="1"/>
  <c r="G1555" i="1"/>
  <c r="H1555" i="1"/>
  <c r="H485" i="1"/>
  <c r="G485" i="1"/>
  <c r="G226" i="1"/>
  <c r="H226" i="1"/>
  <c r="H1571" i="1"/>
  <c r="G1571" i="1"/>
  <c r="H1538" i="1"/>
  <c r="H1485" i="1"/>
  <c r="G1485" i="1"/>
  <c r="I21" i="3"/>
  <c r="D1012" i="1"/>
  <c r="H269" i="1"/>
  <c r="G269" i="1"/>
  <c r="H121" i="1"/>
  <c r="G121" i="1"/>
  <c r="I16" i="3"/>
  <c r="D2" i="1"/>
  <c r="E346" i="9"/>
  <c r="B347" i="9"/>
  <c r="H1525" i="1"/>
  <c r="G1525" i="1"/>
  <c r="H623" i="1"/>
  <c r="G623" i="1"/>
  <c r="H1152" i="1"/>
  <c r="G1152" i="1"/>
  <c r="H78" i="1"/>
  <c r="G78" i="1"/>
  <c r="F6" i="4"/>
  <c r="H16" i="3"/>
  <c r="C2" i="1"/>
  <c r="D422" i="4"/>
  <c r="H578" i="1"/>
  <c r="G578" i="1"/>
  <c r="H1255" i="1"/>
  <c r="G1255" i="1"/>
  <c r="H304" i="1"/>
  <c r="G304" i="1"/>
  <c r="H1012" i="1"/>
  <c r="G1012" i="1"/>
  <c r="E299" i="4"/>
  <c r="I17" i="3"/>
  <c r="D148" i="1"/>
  <c r="G45" i="1"/>
  <c r="H45" i="1"/>
  <c r="H130" i="1"/>
  <c r="G130" i="1"/>
  <c r="E643" i="4"/>
  <c r="D417" i="1"/>
  <c r="H1140" i="1"/>
  <c r="G1140" i="1"/>
  <c r="G1538" i="1"/>
  <c r="H460" i="1"/>
  <c r="G460" i="1"/>
  <c r="H516" i="1"/>
  <c r="G516" i="1"/>
  <c r="H565" i="1"/>
  <c r="G565" i="1"/>
  <c r="B345" i="9"/>
  <c r="E344" i="9"/>
  <c r="I10" i="3" s="1"/>
  <c r="D299" i="4"/>
  <c r="D300" i="4" s="1"/>
  <c r="F152" i="4"/>
  <c r="H17" i="3"/>
  <c r="C148" i="1"/>
  <c r="H641" i="1"/>
  <c r="G641" i="1"/>
  <c r="H3" i="1"/>
  <c r="G3" i="1"/>
  <c r="H530" i="1"/>
  <c r="G530" i="1"/>
  <c r="H642" i="1"/>
  <c r="G642" i="1"/>
  <c r="H591" i="1"/>
  <c r="G591" i="1"/>
  <c r="G198" i="1"/>
  <c r="H198" i="1"/>
  <c r="F6" i="5"/>
  <c r="C1011" i="1"/>
  <c r="H160" i="1"/>
  <c r="G160" i="1"/>
  <c r="D418" i="4"/>
  <c r="F360" i="4"/>
  <c r="C355" i="1"/>
  <c r="H1510" i="1"/>
  <c r="G1510" i="1"/>
  <c r="H1207" i="1"/>
  <c r="G1207" i="1"/>
  <c r="E341" i="9"/>
  <c r="B342" i="9"/>
  <c r="G368" i="1"/>
  <c r="H368" i="1"/>
  <c r="H30" i="3"/>
  <c r="F141" i="6"/>
  <c r="C1537" i="1"/>
  <c r="H9" i="3"/>
  <c r="H1431" i="1"/>
  <c r="G1431" i="1"/>
  <c r="F69" i="5"/>
  <c r="H22" i="3"/>
  <c r="C1074" i="1"/>
  <c r="H316" i="1"/>
  <c r="G316" i="1"/>
  <c r="I22" i="3"/>
  <c r="D1074" i="1"/>
  <c r="E6" i="5"/>
  <c r="H258" i="1"/>
  <c r="G258" i="1"/>
  <c r="D640" i="4"/>
  <c r="F535" i="4"/>
  <c r="C529" i="1"/>
  <c r="E639" i="4"/>
  <c r="D633" i="1" s="1"/>
  <c r="D424" i="1"/>
  <c r="H424" i="1" s="1"/>
  <c r="H356" i="1"/>
  <c r="G356" i="1"/>
  <c r="D417" i="4"/>
  <c r="F308" i="4"/>
  <c r="C303" i="1"/>
  <c r="D639" i="4"/>
  <c r="D176" i="5"/>
  <c r="H23" i="3"/>
  <c r="F177" i="5"/>
  <c r="C1181" i="1"/>
  <c r="H1621" i="1"/>
  <c r="G1621" i="1"/>
  <c r="H11" i="3"/>
  <c r="G424" i="1" l="1"/>
  <c r="H355" i="1"/>
  <c r="G355" i="1"/>
  <c r="F176" i="5"/>
  <c r="C1180" i="1"/>
  <c r="F417" i="4"/>
  <c r="C412" i="1"/>
  <c r="G306" i="9"/>
  <c r="E306" i="9" s="1"/>
  <c r="B306" i="9" s="1"/>
  <c r="F300" i="4"/>
  <c r="C296" i="1"/>
  <c r="H1181" i="1"/>
  <c r="G1181" i="1"/>
  <c r="N3" i="9"/>
  <c r="I11" i="3"/>
  <c r="H303" i="1"/>
  <c r="G303" i="1"/>
  <c r="H299" i="9"/>
  <c r="D1011" i="1"/>
  <c r="H8" i="3" s="1"/>
  <c r="C413" i="1"/>
  <c r="F418" i="4"/>
  <c r="D423" i="4"/>
  <c r="D301" i="4"/>
  <c r="F299" i="4"/>
  <c r="C295" i="1"/>
  <c r="K3" i="9"/>
  <c r="I9" i="3"/>
  <c r="D424" i="4"/>
  <c r="F422" i="4"/>
  <c r="D643" i="4"/>
  <c r="C417" i="1"/>
  <c r="F639" i="4"/>
  <c r="C633" i="1"/>
  <c r="H529" i="1"/>
  <c r="G529" i="1"/>
  <c r="H1537" i="1"/>
  <c r="G1537" i="1"/>
  <c r="G1011" i="1"/>
  <c r="G2" i="1"/>
  <c r="H2" i="1"/>
  <c r="F640" i="4"/>
  <c r="C634" i="1"/>
  <c r="H1074" i="1"/>
  <c r="G1074" i="1"/>
  <c r="G299" i="9"/>
  <c r="E299" i="9" s="1"/>
  <c r="G148" i="1"/>
  <c r="H148" i="1"/>
  <c r="D637" i="1"/>
  <c r="E301" i="4"/>
  <c r="D297" i="1" s="1"/>
  <c r="D295" i="1"/>
  <c r="E423" i="4"/>
  <c r="E300" i="4"/>
  <c r="D296" i="1" s="1"/>
  <c r="H1011" i="1" l="1"/>
  <c r="M3" i="9"/>
  <c r="B299" i="9"/>
  <c r="H1180" i="1"/>
  <c r="G1180" i="1"/>
  <c r="E425" i="4"/>
  <c r="D420" i="1" s="1"/>
  <c r="H20" i="9"/>
  <c r="D418" i="1"/>
  <c r="E644" i="4"/>
  <c r="E424" i="4"/>
  <c r="H417" i="1"/>
  <c r="G417" i="1"/>
  <c r="F301" i="4"/>
  <c r="C297" i="1"/>
  <c r="H412" i="1"/>
  <c r="G412" i="1"/>
  <c r="H634" i="1"/>
  <c r="G634" i="1"/>
  <c r="H633" i="1"/>
  <c r="G633" i="1"/>
  <c r="H295" i="1"/>
  <c r="G295" i="1"/>
  <c r="F424" i="4"/>
  <c r="C419" i="1"/>
  <c r="G413" i="1"/>
  <c r="H413" i="1"/>
  <c r="D645" i="4"/>
  <c r="F643" i="4"/>
  <c r="C637" i="1"/>
  <c r="D644" i="4"/>
  <c r="D425" i="4"/>
  <c r="F423" i="4"/>
  <c r="C418" i="1"/>
  <c r="G20" i="9"/>
  <c r="H296" i="1"/>
  <c r="G296" i="1"/>
  <c r="F425" i="4" l="1"/>
  <c r="C420" i="1"/>
  <c r="H297" i="1"/>
  <c r="G297" i="1"/>
  <c r="D419" i="1"/>
  <c r="H419" i="1" s="1"/>
  <c r="C639" i="1"/>
  <c r="F645" i="4"/>
  <c r="G418" i="1"/>
  <c r="H418" i="1"/>
  <c r="E646" i="4"/>
  <c r="D638" i="1"/>
  <c r="E645" i="4"/>
  <c r="E20" i="9"/>
  <c r="B20" i="9" s="1"/>
  <c r="D646" i="4"/>
  <c r="F644" i="4"/>
  <c r="C638" i="1"/>
  <c r="H637" i="1"/>
  <c r="G637" i="1"/>
  <c r="G334" i="9"/>
  <c r="H334" i="9"/>
  <c r="G419" i="1" l="1"/>
  <c r="F646" i="4"/>
  <c r="D650" i="4"/>
  <c r="C640" i="1"/>
  <c r="E650" i="4"/>
  <c r="D640" i="1"/>
  <c r="E334" i="9"/>
  <c r="D649" i="4"/>
  <c r="H638" i="1"/>
  <c r="G638" i="1"/>
  <c r="E649" i="4"/>
  <c r="D639" i="1"/>
  <c r="H639" i="1" s="1"/>
  <c r="G420" i="1"/>
  <c r="H420" i="1"/>
  <c r="G297" i="9" l="1"/>
  <c r="E297" i="9" s="1"/>
  <c r="B297" i="9" s="1"/>
  <c r="G639" i="1"/>
  <c r="H640" i="1"/>
  <c r="G640" i="1"/>
  <c r="H18" i="3"/>
  <c r="C643" i="1"/>
  <c r="F649" i="4"/>
  <c r="F650" i="4"/>
  <c r="H19" i="3"/>
  <c r="C644" i="1"/>
  <c r="I18" i="3"/>
  <c r="D643" i="1"/>
  <c r="B334" i="9"/>
  <c r="E298" i="9"/>
  <c r="I8" i="3" s="1"/>
  <c r="I19" i="3"/>
  <c r="D644" i="1"/>
  <c r="H7" i="3" l="1"/>
  <c r="J3" i="9" s="1"/>
  <c r="H644" i="1"/>
  <c r="G644" i="1"/>
  <c r="H643" i="1"/>
  <c r="G643" i="1"/>
  <c r="L293" i="9" l="1"/>
  <c r="F293" i="9" s="1"/>
  <c r="H295" i="9"/>
  <c r="G295" i="9"/>
  <c r="H18" i="9"/>
  <c r="H22" i="9"/>
  <c r="H21" i="9"/>
  <c r="G18" i="9"/>
  <c r="I17" i="9"/>
  <c r="G16" i="9"/>
  <c r="M15" i="9"/>
  <c r="I12" i="9"/>
  <c r="J11" i="9"/>
  <c r="K10" i="9"/>
  <c r="I8" i="9"/>
  <c r="J7" i="9"/>
  <c r="K6" i="9"/>
  <c r="G22" i="9"/>
  <c r="I9" i="9"/>
  <c r="H16" i="9"/>
  <c r="J9" i="9"/>
  <c r="H15" i="9"/>
  <c r="K5" i="9"/>
  <c r="J10" i="9"/>
  <c r="M16" i="9"/>
  <c r="I13" i="9"/>
  <c r="I5" i="9"/>
  <c r="K11" i="9"/>
  <c r="J17" i="9"/>
  <c r="J5" i="9"/>
  <c r="L16" i="9"/>
  <c r="J6" i="9"/>
  <c r="I11" i="9"/>
  <c r="H17" i="9"/>
  <c r="J8" i="9"/>
  <c r="G15" i="9"/>
  <c r="K8" i="9"/>
  <c r="J13" i="9"/>
  <c r="K9" i="9"/>
  <c r="G21" i="9"/>
  <c r="K7" i="9"/>
  <c r="J12" i="9"/>
  <c r="I6" i="9"/>
  <c r="K12" i="9"/>
  <c r="G17" i="9"/>
  <c r="I7" i="9"/>
  <c r="K13" i="9"/>
  <c r="L15" i="9"/>
  <c r="F15" i="9" l="1"/>
  <c r="E21" i="9"/>
  <c r="B21" i="9" s="1"/>
  <c r="E15" i="9"/>
  <c r="E10" i="9"/>
  <c r="B10" i="9" s="1"/>
  <c r="E295" i="9"/>
  <c r="B295" i="9" s="1"/>
  <c r="E22" i="9"/>
  <c r="B22" i="9" s="1"/>
  <c r="E17" i="9"/>
  <c r="B17" i="9" s="1"/>
  <c r="E11" i="9"/>
  <c r="B11" i="9" s="1"/>
  <c r="E12" i="9"/>
  <c r="B12" i="9" s="1"/>
  <c r="E18" i="9"/>
  <c r="B18" i="9" s="1"/>
  <c r="E6" i="9"/>
  <c r="B6" i="9" s="1"/>
  <c r="F16" i="9"/>
  <c r="E5" i="9"/>
  <c r="E9" i="9"/>
  <c r="B9" i="9" s="1"/>
  <c r="E8" i="9"/>
  <c r="B8" i="9" s="1"/>
  <c r="E7" i="9"/>
  <c r="B7" i="9" s="1"/>
  <c r="E13" i="9"/>
  <c r="B13" i="9" s="1"/>
  <c r="E16" i="9"/>
  <c r="B293" i="9"/>
  <c r="F23" i="9"/>
  <c r="F14" i="9" l="1"/>
  <c r="E23" i="9"/>
  <c r="I7" i="3" s="1"/>
  <c r="B15" i="9"/>
  <c r="B16" i="9"/>
  <c r="F3"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<sst xmlns="http://schemas.openxmlformats.org/spreadsheetml/2006/main" count="4719" uniqueCount="3652">
  <si>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</si>
  <si>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</si>
  <si>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</si>
  <si>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</si>
  <si>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</si>
  <si>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</si>
  <si>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</si>
  <si>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</si>
  <si>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</si>
  <si>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</si>
  <si>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</si>
  <si>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</si>
  <si>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</si>
  <si>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</si>
  <si>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</si>
  <si>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</si>
  <si>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</si>
  <si>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</si>
  <si>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</si>
  <si>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</si>
  <si>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</si>
  <si>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</si>
  <si>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</si>
  <si>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</si>
  <si>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</si>
  <si>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</si>
  <si>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</si>
  <si>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</si>
  <si>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</si>
  <si>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</si>
  <si>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</si>
  <si>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ZDRAVLJA BJELOVARSKO-BILOGORSKE ŽUPANIJE</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</si>
  <si>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</si>
  <si>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</si>
  <si>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</si>
  <si>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</si>
  <si>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</si>
  <si>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</si>
  <si>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</si>
  <si>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</si>
  <si>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</si>
  <si>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</si>
  <si>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</si>
  <si>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</si>
  <si>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</si>
  <si>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</si>
  <si>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</si>
  <si>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</si>
  <si>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</si>
  <si>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</si>
  <si>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</si>
  <si>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</si>
  <si>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</si>
  <si>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</si>
  <si>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</si>
  <si>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</si>
  <si>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33950 - DOM ZDRAVLJA BJELOVARSKO-BILOGORSKE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</si>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</sst>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7945551.2800000003</v>
      </c>
      <c r="D2" s="6">
        <f>'PR-RAS'!E6</f>
        <v>10604241.319999998</v>
      </c>
      <c r="E2" s="6">
        <v>0</v>
      </c>
      <c r="F2" s="6">
        <v>0</v>
      </c>
      <c r="G2" s="7">
        <f t="shared" ref="G2:G274" si="0">(B2/1000)*(C2*1+D2*2)</f>
        <v>29154.033919999998</v>
      </c>
      <c r="H2" s="7">
        <f t="shared" ref="H2:H274" si="1">ABS(C2-ROUND(C2,0))+ABS(D2-ROUND(D2,0))</f>
        <v>0.5999999986961484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30088.57</v>
      </c>
      <c r="D45" s="1">
        <f>'PR-RAS'!E49</f>
        <v>719629.03999999992</v>
      </c>
      <c r="E45" s="1">
        <v>0</v>
      </c>
      <c r="F45" s="1">
        <v>0</v>
      </c>
      <c r="G45" s="2">
        <f t="shared" si="0"/>
        <v>64651.252599999993</v>
      </c>
      <c r="H45" s="2">
        <f t="shared" si="1"/>
        <v>0.46999999992112862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30088.57</v>
      </c>
      <c r="D57" s="1">
        <f>'PR-RAS'!E61</f>
        <v>72013.39</v>
      </c>
      <c r="E57" s="1">
        <v>0</v>
      </c>
      <c r="F57" s="1">
        <v>0</v>
      </c>
      <c r="G57" s="2">
        <f t="shared" si="0"/>
        <v>9750.4596000000001</v>
      </c>
      <c r="H57" s="2">
        <f t="shared" si="1"/>
        <v>0.81999999999970896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30088.57</v>
      </c>
      <c r="D58" s="1">
        <f>'PR-RAS'!E62</f>
        <v>72013.39</v>
      </c>
      <c r="E58" s="1">
        <v>0</v>
      </c>
      <c r="F58" s="1">
        <v>0</v>
      </c>
      <c r="G58" s="2">
        <f t="shared" si="0"/>
        <v>9924.5749500000002</v>
      </c>
      <c r="H58" s="2">
        <f t="shared" si="1"/>
        <v>0.81999999999970896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647615.64999999991</v>
      </c>
      <c r="E70" s="1">
        <v>0</v>
      </c>
      <c r="F70" s="1">
        <v>0</v>
      </c>
      <c r="G70" s="2">
        <f t="shared" si="0"/>
        <v>89370.959699999992</v>
      </c>
      <c r="H70" s="2">
        <f t="shared" si="1"/>
        <v>0.35000000009313226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311259.3</v>
      </c>
      <c r="E71" s="1">
        <v>0</v>
      </c>
      <c r="F71" s="1">
        <v>0</v>
      </c>
      <c r="G71" s="2">
        <f t="shared" si="0"/>
        <v>43576.302000000003</v>
      </c>
      <c r="H71" s="2">
        <f t="shared" si="1"/>
        <v>0.29999999998835847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336356.35</v>
      </c>
      <c r="E72" s="1">
        <v>0</v>
      </c>
      <c r="F72" s="1">
        <v>0</v>
      </c>
      <c r="G72" s="2">
        <f t="shared" si="0"/>
        <v>47762.601699999992</v>
      </c>
      <c r="H72" s="2">
        <f t="shared" si="1"/>
        <v>0.34999999997671694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187380.69</v>
      </c>
      <c r="D102" s="1">
        <f>'PR-RAS'!E106</f>
        <v>206260.24</v>
      </c>
      <c r="E102" s="1">
        <v>0</v>
      </c>
      <c r="F102" s="1">
        <v>0</v>
      </c>
      <c r="G102" s="2">
        <f t="shared" si="0"/>
        <v>60590.018169999996</v>
      </c>
      <c r="H102" s="2">
        <f t="shared" si="1"/>
        <v>0.54999999998835847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187380.69</v>
      </c>
      <c r="D108" s="1">
        <f>'PR-RAS'!E112</f>
        <v>206260.24</v>
      </c>
      <c r="E108" s="1">
        <v>0</v>
      </c>
      <c r="F108" s="1">
        <v>0</v>
      </c>
      <c r="G108" s="2">
        <f t="shared" si="0"/>
        <v>64189.425189999987</v>
      </c>
      <c r="H108" s="2">
        <f t="shared" si="1"/>
        <v>0.54999999998835847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187380.69</v>
      </c>
      <c r="D113" s="1">
        <f>'PR-RAS'!E117</f>
        <v>206260.24</v>
      </c>
      <c r="E113" s="1">
        <v>0</v>
      </c>
      <c r="F113" s="1">
        <v>0</v>
      </c>
      <c r="G113" s="2">
        <f t="shared" si="0"/>
        <v>67188.931039999996</v>
      </c>
      <c r="H113" s="2">
        <f t="shared" si="1"/>
        <v>0.54999999998835847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859296.75</v>
      </c>
      <c r="D121" s="1">
        <f>'PR-RAS'!E125</f>
        <v>1231746.04</v>
      </c>
      <c r="E121" s="1">
        <v>0</v>
      </c>
      <c r="F121" s="1">
        <v>0</v>
      </c>
      <c r="G121" s="2">
        <f t="shared" si="0"/>
        <v>398734.65960000001</v>
      </c>
      <c r="H121" s="2">
        <f t="shared" si="1"/>
        <v>0.2900000000372529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859296.75</v>
      </c>
      <c r="D122" s="1">
        <f>'PR-RAS'!E126</f>
        <v>1224370.22</v>
      </c>
      <c r="E122" s="1">
        <v>0</v>
      </c>
      <c r="F122" s="1">
        <v>0</v>
      </c>
      <c r="G122" s="2">
        <f t="shared" si="0"/>
        <v>400272.49998999998</v>
      </c>
      <c r="H122" s="2">
        <f t="shared" si="1"/>
        <v>0.46999999997206032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625639.72</v>
      </c>
      <c r="D123" s="1">
        <f>'PR-RAS'!E127</f>
        <v>990675.74</v>
      </c>
      <c r="E123" s="1">
        <v>0</v>
      </c>
      <c r="F123" s="1">
        <v>0</v>
      </c>
      <c r="G123" s="2">
        <f t="shared" si="0"/>
        <v>318052.9264</v>
      </c>
      <c r="H123" s="2">
        <f t="shared" si="1"/>
        <v>0.5400000000372529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233657.03</v>
      </c>
      <c r="D124" s="1">
        <f>'PR-RAS'!E128</f>
        <v>233694.48</v>
      </c>
      <c r="E124" s="1">
        <v>0</v>
      </c>
      <c r="F124" s="1">
        <v>0</v>
      </c>
      <c r="G124" s="2">
        <f t="shared" si="0"/>
        <v>86228.656770000001</v>
      </c>
      <c r="H124" s="2">
        <f t="shared" si="1"/>
        <v>0.51000000000931323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7375.82</v>
      </c>
      <c r="E125" s="1">
        <v>0</v>
      </c>
      <c r="F125" s="1">
        <v>0</v>
      </c>
      <c r="G125" s="2">
        <f t="shared" si="0"/>
        <v>1829.20336</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7375.82</v>
      </c>
      <c r="E127" s="1">
        <v>0</v>
      </c>
      <c r="F127" s="1">
        <v>0</v>
      </c>
      <c r="G127" s="2">
        <f t="shared" si="0"/>
        <v>1858.7066399999999</v>
      </c>
      <c r="H127" s="2">
        <f t="shared" si="1"/>
        <v>0.18000000000029104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6788067.1500000004</v>
      </c>
      <c r="D130" s="1">
        <f>'PR-RAS'!E134</f>
        <v>8310278.7999999998</v>
      </c>
      <c r="E130" s="1">
        <v>0</v>
      </c>
      <c r="F130" s="1">
        <v>0</v>
      </c>
      <c r="G130" s="2">
        <f t="shared" si="0"/>
        <v>3019712.5927500003</v>
      </c>
      <c r="H130" s="2">
        <f t="shared" si="1"/>
        <v>0.35000000055879354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565868.93999999994</v>
      </c>
      <c r="D131" s="1">
        <f>'PR-RAS'!E135</f>
        <v>228495.83000000002</v>
      </c>
      <c r="E131" s="1">
        <v>0</v>
      </c>
      <c r="F131" s="1">
        <v>0</v>
      </c>
      <c r="G131" s="2">
        <f t="shared" si="0"/>
        <v>132971.878</v>
      </c>
      <c r="H131" s="2">
        <f t="shared" si="1"/>
        <v>0.23000000003958121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181877.94</v>
      </c>
      <c r="D132" s="1">
        <f>'PR-RAS'!E136</f>
        <v>93426.74</v>
      </c>
      <c r="E132" s="1">
        <v>0</v>
      </c>
      <c r="F132" s="1">
        <v>0</v>
      </c>
      <c r="G132" s="2">
        <f t="shared" si="0"/>
        <v>48303.816020000006</v>
      </c>
      <c r="H132" s="2">
        <f t="shared" si="1"/>
        <v>0.319999999992433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383991</v>
      </c>
      <c r="D133" s="1">
        <f>'PR-RAS'!E137</f>
        <v>135069.09</v>
      </c>
      <c r="E133" s="1">
        <v>0</v>
      </c>
      <c r="F133" s="1">
        <v>0</v>
      </c>
      <c r="G133" s="2">
        <f t="shared" si="0"/>
        <v>86345.051760000002</v>
      </c>
      <c r="H133" s="2">
        <f t="shared" si="1"/>
        <v>8.999999999650754E-2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6222198.21</v>
      </c>
      <c r="D135" s="1">
        <f>'PR-RAS'!E139</f>
        <v>8081782.9699999997</v>
      </c>
      <c r="E135" s="1">
        <v>0</v>
      </c>
      <c r="F135" s="1">
        <v>0</v>
      </c>
      <c r="G135" s="2">
        <f t="shared" si="0"/>
        <v>2999692.3961</v>
      </c>
      <c r="H135" s="2">
        <f t="shared" si="1"/>
        <v>0.24000000022351742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80718.12</v>
      </c>
      <c r="D136" s="1">
        <f>'PR-RAS'!E140</f>
        <v>136327.20000000001</v>
      </c>
      <c r="E136" s="1">
        <v>0</v>
      </c>
      <c r="F136" s="1">
        <v>0</v>
      </c>
      <c r="G136" s="2">
        <f t="shared" si="0"/>
        <v>47705.290200000003</v>
      </c>
      <c r="H136" s="2">
        <f t="shared" si="1"/>
        <v>0.32000000000698492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80718.12</v>
      </c>
      <c r="D147" s="1">
        <f>'PR-RAS'!E151</f>
        <v>136327.20000000001</v>
      </c>
      <c r="E147" s="1">
        <v>0</v>
      </c>
      <c r="F147" s="1">
        <v>0</v>
      </c>
      <c r="G147" s="2">
        <f t="shared" si="0"/>
        <v>51592.387920000001</v>
      </c>
      <c r="H147" s="2">
        <f t="shared" si="1"/>
        <v>0.32000000000698492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8502623.4100000001</v>
      </c>
      <c r="D148" s="1">
        <f>'PR-RAS'!E152</f>
        <v>10385460.049999999</v>
      </c>
      <c r="E148" s="1">
        <v>0</v>
      </c>
      <c r="F148" s="1">
        <v>0</v>
      </c>
      <c r="G148" s="2">
        <f t="shared" si="0"/>
        <v>4303210.895969999</v>
      </c>
      <c r="H148" s="2">
        <f t="shared" si="1"/>
        <v>0.45999999903142452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5594121.3500000006</v>
      </c>
      <c r="D149" s="1">
        <f>'PR-RAS'!E153</f>
        <v>6492611.5899999989</v>
      </c>
      <c r="E149" s="1">
        <v>0</v>
      </c>
      <c r="F149" s="1">
        <v>0</v>
      </c>
      <c r="G149" s="2">
        <f t="shared" si="0"/>
        <v>2749742.9904399994</v>
      </c>
      <c r="H149" s="2">
        <f t="shared" si="1"/>
        <v>0.76000000163912773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4741044.45</v>
      </c>
      <c r="D150" s="1">
        <f>'PR-RAS'!E154</f>
        <v>5506924.6099999994</v>
      </c>
      <c r="E150" s="1">
        <v>0</v>
      </c>
      <c r="F150" s="1">
        <v>0</v>
      </c>
      <c r="G150" s="2">
        <f t="shared" si="0"/>
        <v>2347479.1568299998</v>
      </c>
      <c r="H150" s="2">
        <f t="shared" si="1"/>
        <v>0.84000000078231096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4491052.05</v>
      </c>
      <c r="D151" s="1">
        <f>'PR-RAS'!E155</f>
        <v>5112677.59</v>
      </c>
      <c r="E151" s="1">
        <v>0</v>
      </c>
      <c r="F151" s="1">
        <v>0</v>
      </c>
      <c r="G151" s="2">
        <f t="shared" si="0"/>
        <v>2207461.0844999999</v>
      </c>
      <c r="H151" s="2">
        <f t="shared" si="1"/>
        <v>0.4599999999627471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249992.4</v>
      </c>
      <c r="D153" s="1">
        <f>'PR-RAS'!E157</f>
        <v>394247.02</v>
      </c>
      <c r="E153" s="1">
        <v>0</v>
      </c>
      <c r="F153" s="1">
        <v>0</v>
      </c>
      <c r="G153" s="2">
        <f t="shared" si="0"/>
        <v>157849.93888</v>
      </c>
      <c r="H153" s="2">
        <f t="shared" si="1"/>
        <v>0.42000000001280569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123834.33</v>
      </c>
      <c r="D155" s="1">
        <f>'PR-RAS'!E159</f>
        <v>150472.54999999999</v>
      </c>
      <c r="E155" s="1">
        <v>0</v>
      </c>
      <c r="F155" s="1">
        <v>0</v>
      </c>
      <c r="G155" s="2">
        <f t="shared" si="0"/>
        <v>65416.032220000001</v>
      </c>
      <c r="H155" s="2">
        <f t="shared" si="1"/>
        <v>0.78000000001338776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729242.57</v>
      </c>
      <c r="D156" s="1">
        <f>'PR-RAS'!E160</f>
        <v>835214.43</v>
      </c>
      <c r="E156" s="1">
        <v>0</v>
      </c>
      <c r="F156" s="1">
        <v>0</v>
      </c>
      <c r="G156" s="2">
        <f t="shared" si="0"/>
        <v>371949.07165</v>
      </c>
      <c r="H156" s="2">
        <f t="shared" si="1"/>
        <v>0.86000000010244548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729242.57</v>
      </c>
      <c r="D158" s="1">
        <f>'PR-RAS'!E162</f>
        <v>835214.43</v>
      </c>
      <c r="E158" s="1">
        <v>0</v>
      </c>
      <c r="F158" s="1">
        <v>0</v>
      </c>
      <c r="G158" s="2">
        <f t="shared" si="0"/>
        <v>376748.41451000003</v>
      </c>
      <c r="H158" s="2">
        <f t="shared" si="1"/>
        <v>0.86000000010244548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2853678.5</v>
      </c>
      <c r="D160" s="1">
        <f>'PR-RAS'!E164</f>
        <v>3851491.43</v>
      </c>
      <c r="E160" s="1">
        <v>0</v>
      </c>
      <c r="F160" s="1">
        <v>0</v>
      </c>
      <c r="G160" s="2">
        <f t="shared" si="0"/>
        <v>1678509.1562399999</v>
      </c>
      <c r="H160" s="2">
        <f t="shared" si="1"/>
        <v>0.93000000016763806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197317.24999999997</v>
      </c>
      <c r="D161" s="1">
        <f>'PR-RAS'!E165</f>
        <v>219275.61000000002</v>
      </c>
      <c r="E161" s="1">
        <v>0</v>
      </c>
      <c r="F161" s="1">
        <v>0</v>
      </c>
      <c r="G161" s="2">
        <f t="shared" si="0"/>
        <v>101738.9552</v>
      </c>
      <c r="H161" s="2">
        <f t="shared" si="1"/>
        <v>0.63999999995576218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8521.39</v>
      </c>
      <c r="D162" s="1">
        <f>'PR-RAS'!E166</f>
        <v>11265.92</v>
      </c>
      <c r="E162" s="1">
        <v>0</v>
      </c>
      <c r="F162" s="1">
        <v>0</v>
      </c>
      <c r="G162" s="2">
        <f t="shared" si="0"/>
        <v>4999.5700299999999</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181448.33</v>
      </c>
      <c r="D163" s="1">
        <f>'PR-RAS'!E167</f>
        <v>195198.53</v>
      </c>
      <c r="E163" s="1">
        <v>0</v>
      </c>
      <c r="F163" s="1">
        <v>0</v>
      </c>
      <c r="G163" s="2">
        <f t="shared" si="0"/>
        <v>92638.953180000011</v>
      </c>
      <c r="H163" s="2">
        <f t="shared" si="1"/>
        <v>0.79999999998835847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7347.53</v>
      </c>
      <c r="D164" s="1">
        <f>'PR-RAS'!E168</f>
        <v>12811.16</v>
      </c>
      <c r="E164" s="1">
        <v>0</v>
      </c>
      <c r="F164" s="1">
        <v>0</v>
      </c>
      <c r="G164" s="2">
        <f t="shared" si="0"/>
        <v>5374.0855499999998</v>
      </c>
      <c r="H164" s="2">
        <f t="shared" si="1"/>
        <v>0.63000000000010914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1961147.0499999998</v>
      </c>
      <c r="D166" s="1">
        <f>'PR-RAS'!E170</f>
        <v>2815329.6700000004</v>
      </c>
      <c r="E166" s="1">
        <v>0</v>
      </c>
      <c r="F166" s="1">
        <v>0</v>
      </c>
      <c r="G166" s="2">
        <f t="shared" si="0"/>
        <v>1252648.0543500001</v>
      </c>
      <c r="H166" s="2">
        <f t="shared" si="1"/>
        <v>0.37999999942258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36155.22</v>
      </c>
      <c r="D167" s="1">
        <f>'PR-RAS'!E171</f>
        <v>29001.47</v>
      </c>
      <c r="E167" s="1">
        <v>0</v>
      </c>
      <c r="F167" s="1">
        <v>0</v>
      </c>
      <c r="G167" s="2">
        <f t="shared" si="0"/>
        <v>15630.254560000001</v>
      </c>
      <c r="H167" s="2">
        <f t="shared" si="1"/>
        <v>0.69000000000232831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1707801.28</v>
      </c>
      <c r="D168" s="1">
        <f>'PR-RAS'!E172</f>
        <v>2555733.9900000002</v>
      </c>
      <c r="E168" s="1">
        <v>0</v>
      </c>
      <c r="F168" s="1">
        <v>0</v>
      </c>
      <c r="G168" s="2">
        <f t="shared" si="0"/>
        <v>1138817.9664200002</v>
      </c>
      <c r="H168" s="2">
        <f t="shared" si="1"/>
        <v>0.28999999980442226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203477.46</v>
      </c>
      <c r="D169" s="1">
        <f>'PR-RAS'!E173</f>
        <v>216292.6</v>
      </c>
      <c r="E169" s="1">
        <v>0</v>
      </c>
      <c r="F169" s="1">
        <v>0</v>
      </c>
      <c r="G169" s="2">
        <f t="shared" si="0"/>
        <v>106858.52688</v>
      </c>
      <c r="H169" s="2">
        <f t="shared" si="1"/>
        <v>0.85999999998603016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8175.38</v>
      </c>
      <c r="D170" s="1">
        <f>'PR-RAS'!E174</f>
        <v>7490.19</v>
      </c>
      <c r="E170" s="1">
        <v>0</v>
      </c>
      <c r="F170" s="1">
        <v>0</v>
      </c>
      <c r="G170" s="2">
        <f t="shared" si="0"/>
        <v>3913.3234400000001</v>
      </c>
      <c r="H170" s="2">
        <f t="shared" si="1"/>
        <v>0.56999999999970896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3316.02</v>
      </c>
      <c r="D171" s="1">
        <f>'PR-RAS'!E175</f>
        <v>5394.64</v>
      </c>
      <c r="E171" s="1">
        <v>0</v>
      </c>
      <c r="F171" s="1">
        <v>0</v>
      </c>
      <c r="G171" s="2">
        <f t="shared" si="0"/>
        <v>2397.9010000000003</v>
      </c>
      <c r="H171" s="2">
        <f t="shared" si="1"/>
        <v>0.37999999999965439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2221.69</v>
      </c>
      <c r="D173" s="1">
        <f>'PR-RAS'!E177</f>
        <v>1416.78</v>
      </c>
      <c r="E173" s="1">
        <v>0</v>
      </c>
      <c r="F173" s="1">
        <v>0</v>
      </c>
      <c r="G173" s="2">
        <f t="shared" si="0"/>
        <v>869.50299999999993</v>
      </c>
      <c r="H173" s="2">
        <f t="shared" si="1"/>
        <v>0.52999999999997272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647317.39</v>
      </c>
      <c r="D174" s="1">
        <f>'PR-RAS'!E178</f>
        <v>649127.28</v>
      </c>
      <c r="E174" s="1">
        <v>0</v>
      </c>
      <c r="F174" s="1">
        <v>0</v>
      </c>
      <c r="G174" s="2">
        <f t="shared" si="0"/>
        <v>336583.94735000003</v>
      </c>
      <c r="H174" s="2">
        <f t="shared" si="1"/>
        <v>0.67000000004190952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47216.37</v>
      </c>
      <c r="D175" s="1">
        <f>'PR-RAS'!E179</f>
        <v>50665</v>
      </c>
      <c r="E175" s="1">
        <v>0</v>
      </c>
      <c r="F175" s="1">
        <v>0</v>
      </c>
      <c r="G175" s="2">
        <f t="shared" si="0"/>
        <v>25847.068379999997</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136214.04</v>
      </c>
      <c r="D176" s="1">
        <f>'PR-RAS'!E180</f>
        <v>122715.47</v>
      </c>
      <c r="E176" s="1">
        <v>0</v>
      </c>
      <c r="F176" s="1">
        <v>0</v>
      </c>
      <c r="G176" s="2">
        <f t="shared" si="0"/>
        <v>66787.871499999994</v>
      </c>
      <c r="H176" s="2">
        <f t="shared" si="1"/>
        <v>0.51000000000931323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4739.18</v>
      </c>
      <c r="D177" s="1">
        <f>'PR-RAS'!E181</f>
        <v>1479.5</v>
      </c>
      <c r="E177" s="1">
        <v>0</v>
      </c>
      <c r="F177" s="1">
        <v>0</v>
      </c>
      <c r="G177" s="2">
        <f t="shared" si="0"/>
        <v>1354.87968</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56552.86</v>
      </c>
      <c r="D178" s="1">
        <f>'PR-RAS'!E182</f>
        <v>64024.53</v>
      </c>
      <c r="E178" s="1">
        <v>0</v>
      </c>
      <c r="F178" s="1">
        <v>0</v>
      </c>
      <c r="G178" s="2">
        <f t="shared" si="0"/>
        <v>32674.539839999994</v>
      </c>
      <c r="H178" s="2">
        <f t="shared" si="1"/>
        <v>0.61000000000058208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7044.36</v>
      </c>
      <c r="D179" s="1">
        <f>'PR-RAS'!E183</f>
        <v>12973.16</v>
      </c>
      <c r="E179" s="1">
        <v>0</v>
      </c>
      <c r="F179" s="1">
        <v>0</v>
      </c>
      <c r="G179" s="2">
        <f t="shared" si="0"/>
        <v>5872.3410399999993</v>
      </c>
      <c r="H179" s="2">
        <f t="shared" si="1"/>
        <v>0.51999999999952706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149836.56</v>
      </c>
      <c r="D180" s="1">
        <f>'PR-RAS'!E184</f>
        <v>174549.52</v>
      </c>
      <c r="E180" s="1">
        <v>0</v>
      </c>
      <c r="F180" s="1">
        <v>0</v>
      </c>
      <c r="G180" s="2">
        <f t="shared" si="0"/>
        <v>89309.472399999999</v>
      </c>
      <c r="H180" s="2">
        <f t="shared" si="1"/>
        <v>0.92000000001280569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175573.85</v>
      </c>
      <c r="D181" s="1">
        <f>'PR-RAS'!E185</f>
        <v>136007.24</v>
      </c>
      <c r="E181" s="1">
        <v>0</v>
      </c>
      <c r="F181" s="1">
        <v>0</v>
      </c>
      <c r="G181" s="2">
        <f t="shared" si="0"/>
        <v>80565.899399999995</v>
      </c>
      <c r="H181" s="2">
        <f t="shared" si="1"/>
        <v>0.38999999998486601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50131.37</v>
      </c>
      <c r="D182" s="1">
        <f>'PR-RAS'!E186</f>
        <v>63524.56</v>
      </c>
      <c r="E182" s="1">
        <v>0</v>
      </c>
      <c r="F182" s="1">
        <v>0</v>
      </c>
      <c r="G182" s="2">
        <f t="shared" si="0"/>
        <v>32069.668689999999</v>
      </c>
      <c r="H182" s="2">
        <f t="shared" si="1"/>
        <v>0.81000000000494765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20008.8</v>
      </c>
      <c r="D183" s="1">
        <f>'PR-RAS'!E187</f>
        <v>23188.3</v>
      </c>
      <c r="E183" s="1">
        <v>0</v>
      </c>
      <c r="F183" s="1">
        <v>0</v>
      </c>
      <c r="G183" s="2">
        <f t="shared" si="0"/>
        <v>12082.142799999998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136507.53</v>
      </c>
      <c r="E185" s="1">
        <v>0</v>
      </c>
      <c r="F185" s="1">
        <v>0</v>
      </c>
      <c r="G185" s="2">
        <f t="shared" ref="G185:G189" si="6">(B185/1000)*(C185*1+D185*2)</f>
        <v>50234.77104</v>
      </c>
      <c r="H185" s="2">
        <f t="shared" ref="H185:H189" si="7">ABS(C185-ROUND(C185,0))+ABS(D185-ROUND(D185,0))</f>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136507.53</v>
      </c>
      <c r="E186" s="1">
        <v>0</v>
      </c>
      <c r="F186" s="1">
        <v>0</v>
      </c>
      <c r="G186" s="2">
        <f t="shared" si="6"/>
        <v>50507.786099999998</v>
      </c>
      <c r="H186" s="2">
        <f t="shared" si="7"/>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47896.810000000005</v>
      </c>
      <c r="D190" s="1">
        <f>'PR-RAS'!E194</f>
        <v>31251.34</v>
      </c>
      <c r="E190" s="1">
        <v>0</v>
      </c>
      <c r="F190" s="1">
        <v>0</v>
      </c>
      <c r="G190" s="2">
        <f t="shared" si="0"/>
        <v>20865.50361</v>
      </c>
      <c r="H190" s="2">
        <f t="shared" si="1"/>
        <v>0.52999999999519787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6468.39</v>
      </c>
      <c r="D191" s="1">
        <f>'PR-RAS'!E195</f>
        <v>6468.39</v>
      </c>
      <c r="E191" s="1">
        <v>0</v>
      </c>
      <c r="F191" s="1">
        <v>0</v>
      </c>
      <c r="G191" s="2">
        <f t="shared" si="0"/>
        <v>3686.9823000000006</v>
      </c>
      <c r="H191" s="2">
        <f t="shared" si="1"/>
        <v>0.78000000000065484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12612.71</v>
      </c>
      <c r="D192" s="1">
        <f>'PR-RAS'!E196</f>
        <v>12620.73</v>
      </c>
      <c r="E192" s="1">
        <v>0</v>
      </c>
      <c r="F192" s="1">
        <v>0</v>
      </c>
      <c r="G192" s="2">
        <f t="shared" si="0"/>
        <v>7230.1464699999997</v>
      </c>
      <c r="H192" s="2">
        <f t="shared" si="1"/>
        <v>0.56000000000130967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1614.4</v>
      </c>
      <c r="D194" s="1">
        <f>'PR-RAS'!E198</f>
        <v>2311.4499999999998</v>
      </c>
      <c r="E194" s="1">
        <v>0</v>
      </c>
      <c r="F194" s="1">
        <v>0</v>
      </c>
      <c r="G194" s="2">
        <f t="shared" si="0"/>
        <v>1203.7989</v>
      </c>
      <c r="H194" s="2">
        <f t="shared" si="1"/>
        <v>0.84999999999990905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14113.16</v>
      </c>
      <c r="D195" s="1">
        <f>'PR-RAS'!E199</f>
        <v>9810.77</v>
      </c>
      <c r="E195" s="1">
        <v>0</v>
      </c>
      <c r="F195" s="1">
        <v>0</v>
      </c>
      <c r="G195" s="2">
        <f t="shared" si="0"/>
        <v>6544.5317999999997</v>
      </c>
      <c r="H195" s="2">
        <f t="shared" si="1"/>
        <v>0.38999999999941792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12808.15</v>
      </c>
      <c r="D196" s="1">
        <f>'PR-RAS'!E200</f>
        <v>0</v>
      </c>
      <c r="E196" s="1">
        <v>0</v>
      </c>
      <c r="F196" s="1">
        <v>0</v>
      </c>
      <c r="G196" s="2">
        <f t="shared" si="0"/>
        <v>2497.58925</v>
      </c>
      <c r="H196" s="2">
        <f t="shared" si="1"/>
        <v>0.1499999999996362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280</v>
      </c>
      <c r="D197" s="1">
        <f>'PR-RAS'!E201</f>
        <v>40</v>
      </c>
      <c r="E197" s="1">
        <v>0</v>
      </c>
      <c r="F197" s="1">
        <v>0</v>
      </c>
      <c r="G197" s="2">
        <f t="shared" si="0"/>
        <v>70.56</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54561.2</v>
      </c>
      <c r="D198" s="1">
        <f>'PR-RAS'!E202</f>
        <v>41335.85</v>
      </c>
      <c r="E198" s="1">
        <v>0</v>
      </c>
      <c r="F198" s="1">
        <v>0</v>
      </c>
      <c r="G198" s="2">
        <f t="shared" si="0"/>
        <v>27034.881300000001</v>
      </c>
      <c r="H198" s="2">
        <f t="shared" si="1"/>
        <v>0.34999999999854481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54561.2</v>
      </c>
      <c r="D212" s="1">
        <f>'PR-RAS'!E216</f>
        <v>41335.85</v>
      </c>
      <c r="E212" s="1">
        <v>0</v>
      </c>
      <c r="F212" s="1">
        <v>0</v>
      </c>
      <c r="G212" s="2">
        <f t="shared" si="0"/>
        <v>28956.141899999999</v>
      </c>
      <c r="H212" s="2">
        <f t="shared" si="1"/>
        <v>0.34999999999854481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13275.64</v>
      </c>
      <c r="D213" s="1">
        <f>'PR-RAS'!E217</f>
        <v>21107.03</v>
      </c>
      <c r="E213" s="1">
        <v>0</v>
      </c>
      <c r="F213" s="1">
        <v>0</v>
      </c>
      <c r="G213" s="2">
        <f t="shared" si="0"/>
        <v>11763.8164</v>
      </c>
      <c r="H213" s="2">
        <f t="shared" si="1"/>
        <v>0.38999999999941792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41285.56</v>
      </c>
      <c r="D215" s="1">
        <f>'PR-RAS'!E219</f>
        <v>20228.82</v>
      </c>
      <c r="E215" s="1">
        <v>0</v>
      </c>
      <c r="F215" s="1">
        <v>0</v>
      </c>
      <c r="G215" s="2">
        <f t="shared" si="0"/>
        <v>17493.0448</v>
      </c>
      <c r="H215" s="2">
        <f t="shared" si="1"/>
        <v>0.62000000000261934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262.36</v>
      </c>
      <c r="D269" s="1">
        <f>'PR-RAS'!E273</f>
        <v>21.18</v>
      </c>
      <c r="E269" s="1">
        <v>0</v>
      </c>
      <c r="F269" s="1">
        <v>0</v>
      </c>
      <c r="G269" s="2">
        <f t="shared" si="0"/>
        <v>81.664960000000008</v>
      </c>
      <c r="H269" s="2">
        <f t="shared" si="1"/>
        <v>0.54000000000001336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262.36</v>
      </c>
      <c r="D279" s="1">
        <f>'PR-RAS'!E283</f>
        <v>21.18</v>
      </c>
      <c r="E279" s="1">
        <v>0</v>
      </c>
      <c r="F279" s="1">
        <v>0</v>
      </c>
      <c r="G279" s="2">
        <f t="shared" si="12"/>
        <v>84.712160000000011</v>
      </c>
      <c r="H279" s="2">
        <f t="shared" si="13"/>
        <v>0.54000000000001336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262.36</v>
      </c>
      <c r="D283" s="1">
        <f>'PR-RAS'!E287</f>
        <v>21.18</v>
      </c>
      <c r="E283" s="1">
        <v>0</v>
      </c>
      <c r="F283" s="1">
        <v>0</v>
      </c>
      <c r="G283" s="2">
        <f t="shared" si="12"/>
        <v>85.931039999999996</v>
      </c>
      <c r="H283" s="2">
        <f t="shared" si="13"/>
        <v>0.54000000000001336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8502623.4100000001</v>
      </c>
      <c r="D295" s="1">
        <f>'PR-RAS'!E299</f>
        <v>10385460.049999999</v>
      </c>
      <c r="E295" s="1">
        <v>0</v>
      </c>
      <c r="F295" s="1">
        <v>0</v>
      </c>
      <c r="G295" s="2">
        <f t="shared" si="12"/>
        <v>8606421.791939998</v>
      </c>
      <c r="H295" s="2">
        <f t="shared" si="13"/>
        <v>0.45999999903142452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218781.26999999955</v>
      </c>
      <c r="E296" s="1">
        <v>0</v>
      </c>
      <c r="F296" s="1">
        <v>0</v>
      </c>
      <c r="G296" s="2">
        <f t="shared" si="12"/>
        <v>129080.94929999973</v>
      </c>
      <c r="H296" s="2">
        <f t="shared" si="13"/>
        <v>0.26999999955296516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557072.12999999989</v>
      </c>
      <c r="D297" s="1">
        <f>'PR-RAS'!E301</f>
        <v>0</v>
      </c>
      <c r="E297" s="1">
        <v>0</v>
      </c>
      <c r="F297" s="1">
        <v>0</v>
      </c>
      <c r="G297" s="2">
        <f t="shared" si="12"/>
        <v>164893.35047999996</v>
      </c>
      <c r="H297" s="2">
        <f t="shared" si="13"/>
        <v>0.12999999988824129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1592272.28</v>
      </c>
      <c r="D299" s="1">
        <f>'PR-RAS'!E303</f>
        <v>2964446.92</v>
      </c>
      <c r="E299" s="1">
        <v>0</v>
      </c>
      <c r="F299" s="1">
        <v>0</v>
      </c>
      <c r="G299" s="2">
        <f t="shared" si="12"/>
        <v>2241307.5037599998</v>
      </c>
      <c r="H299" s="2">
        <f t="shared" si="13"/>
        <v>0.36000000010244548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1310874.04</v>
      </c>
      <c r="D300" s="1">
        <f>'PR-RAS'!E304</f>
        <v>1493768.34</v>
      </c>
      <c r="E300" s="1">
        <v>0</v>
      </c>
      <c r="F300" s="1">
        <v>0</v>
      </c>
      <c r="G300" s="2">
        <f t="shared" si="12"/>
        <v>1285224.8052800002</v>
      </c>
      <c r="H300" s="2">
        <f t="shared" si="13"/>
        <v>0.38000000012107193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35388.559999999998</v>
      </c>
      <c r="D301" s="1">
        <f>'PR-RAS'!E305</f>
        <v>29550.73</v>
      </c>
      <c r="E301" s="1">
        <v>0</v>
      </c>
      <c r="F301" s="1">
        <v>0</v>
      </c>
      <c r="G301" s="2">
        <f t="shared" si="12"/>
        <v>28347.005999999998</v>
      </c>
      <c r="H301" s="2">
        <f t="shared" si="13"/>
        <v>0.71000000000276486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1230773.47</v>
      </c>
      <c r="D302" s="1">
        <f>'PR-RAS'!E306</f>
        <v>1415456.49</v>
      </c>
      <c r="E302" s="1">
        <v>0</v>
      </c>
      <c r="F302" s="1">
        <v>0</v>
      </c>
      <c r="G302" s="2">
        <f t="shared" si="12"/>
        <v>1222567.62145</v>
      </c>
      <c r="H302" s="2">
        <f t="shared" si="13"/>
        <v>0.9599999999627471</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9087.52</v>
      </c>
      <c r="D303" s="1">
        <f>'PR-RAS'!E308</f>
        <v>1465.5099999999998</v>
      </c>
      <c r="E303" s="1">
        <v>0</v>
      </c>
      <c r="F303" s="1">
        <v>0</v>
      </c>
      <c r="G303" s="2">
        <f t="shared" si="12"/>
        <v>3629.59908</v>
      </c>
      <c r="H303" s="2">
        <f t="shared" si="13"/>
        <v>0.96999999999979991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600</v>
      </c>
      <c r="D304" s="1">
        <f>'PR-RAS'!E309</f>
        <v>0</v>
      </c>
      <c r="E304" s="1">
        <v>0</v>
      </c>
      <c r="F304" s="1">
        <v>0</v>
      </c>
      <c r="G304" s="2">
        <f t="shared" si="12"/>
        <v>181.79999999999998</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600</v>
      </c>
      <c r="D305" s="1">
        <f>'PR-RAS'!E310</f>
        <v>0</v>
      </c>
      <c r="E305" s="1">
        <v>0</v>
      </c>
      <c r="F305" s="1">
        <v>0</v>
      </c>
      <c r="G305" s="2">
        <f t="shared" si="12"/>
        <v>182.4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600</v>
      </c>
      <c r="D306" s="1">
        <f>'PR-RAS'!E311</f>
        <v>0</v>
      </c>
      <c r="E306" s="1">
        <v>0</v>
      </c>
      <c r="F306" s="1">
        <v>0</v>
      </c>
      <c r="G306" s="2">
        <f t="shared" si="12"/>
        <v>183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8487.52</v>
      </c>
      <c r="D316" s="1">
        <f>'PR-RAS'!E321</f>
        <v>1465.5099999999998</v>
      </c>
      <c r="E316" s="1">
        <v>0</v>
      </c>
      <c r="F316" s="1">
        <v>0</v>
      </c>
      <c r="G316" s="2">
        <f t="shared" si="12"/>
        <v>3596.8401000000003</v>
      </c>
      <c r="H316" s="2">
        <f t="shared" si="13"/>
        <v>0.96999999999979991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57.52</v>
      </c>
      <c r="D317" s="1">
        <f>'PR-RAS'!E322</f>
        <v>1066.8599999999999</v>
      </c>
      <c r="E317" s="1">
        <v>0</v>
      </c>
      <c r="F317" s="1">
        <v>0</v>
      </c>
      <c r="G317" s="2">
        <f t="shared" si="12"/>
        <v>692.43183999999997</v>
      </c>
      <c r="H317" s="2">
        <f t="shared" si="13"/>
        <v>0.62000000000009692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57.52</v>
      </c>
      <c r="D318" s="1">
        <f>'PR-RAS'!E323</f>
        <v>1066.8599999999999</v>
      </c>
      <c r="E318" s="1">
        <v>0</v>
      </c>
      <c r="F318" s="1">
        <v>0</v>
      </c>
      <c r="G318" s="2">
        <f t="shared" si="12"/>
        <v>694.62307999999996</v>
      </c>
      <c r="H318" s="2">
        <f t="shared" si="13"/>
        <v>0.62000000000009692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8430</v>
      </c>
      <c r="D331" s="1">
        <f>'PR-RAS'!E336</f>
        <v>398.65</v>
      </c>
      <c r="E331" s="1">
        <v>0</v>
      </c>
      <c r="F331" s="1">
        <v>0</v>
      </c>
      <c r="G331" s="2">
        <f t="shared" si="12"/>
        <v>3045.009</v>
      </c>
      <c r="H331" s="2">
        <f t="shared" si="13"/>
        <v>0.35000000000002274</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8430</v>
      </c>
      <c r="D332" s="1">
        <f>'PR-RAS'!E337</f>
        <v>398.65</v>
      </c>
      <c r="E332" s="1">
        <v>0</v>
      </c>
      <c r="F332" s="1">
        <v>0</v>
      </c>
      <c r="G332" s="2">
        <f t="shared" si="12"/>
        <v>3054.2363</v>
      </c>
      <c r="H332" s="2">
        <f t="shared" si="13"/>
        <v>0.35000000000002274</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448364.04000000004</v>
      </c>
      <c r="D355" s="1">
        <f>'PR-RAS'!E360</f>
        <v>785847.48</v>
      </c>
      <c r="E355" s="1">
        <v>0</v>
      </c>
      <c r="F355" s="1">
        <v>0</v>
      </c>
      <c r="G355" s="2">
        <f t="shared" si="12"/>
        <v>715100.88599999994</v>
      </c>
      <c r="H355" s="2">
        <f t="shared" si="13"/>
        <v>0.52000000001862645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2750</v>
      </c>
      <c r="D356" s="1">
        <f>'PR-RAS'!E361</f>
        <v>0</v>
      </c>
      <c r="E356" s="1">
        <v>0</v>
      </c>
      <c r="F356" s="1">
        <v>0</v>
      </c>
      <c r="G356" s="2">
        <f t="shared" si="12"/>
        <v>976.25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2750</v>
      </c>
      <c r="D361" s="1">
        <f>'PR-RAS'!E366</f>
        <v>0</v>
      </c>
      <c r="E361" s="1">
        <v>0</v>
      </c>
      <c r="F361" s="1">
        <v>0</v>
      </c>
      <c r="G361" s="2">
        <f t="shared" si="12"/>
        <v>990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2750</v>
      </c>
      <c r="D364" s="1">
        <f>'PR-RAS'!E369</f>
        <v>0</v>
      </c>
      <c r="E364" s="1">
        <v>0</v>
      </c>
      <c r="F364" s="1">
        <v>0</v>
      </c>
      <c r="G364" s="2">
        <f t="shared" si="12"/>
        <v>998.25</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263672.13</v>
      </c>
      <c r="D368" s="1">
        <f>'PR-RAS'!E373</f>
        <v>158094.99</v>
      </c>
      <c r="E368" s="1">
        <v>0</v>
      </c>
      <c r="F368" s="1">
        <v>0</v>
      </c>
      <c r="G368" s="2">
        <f t="shared" si="12"/>
        <v>212809.39436999999</v>
      </c>
      <c r="H368" s="2">
        <f t="shared" si="13"/>
        <v>0.14000000001396984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261047.13</v>
      </c>
      <c r="D374" s="1">
        <f>'PR-RAS'!E379</f>
        <v>138507.41</v>
      </c>
      <c r="E374" s="1">
        <v>0</v>
      </c>
      <c r="F374" s="1">
        <v>0</v>
      </c>
      <c r="G374" s="2">
        <f t="shared" si="12"/>
        <v>200697.10734999998</v>
      </c>
      <c r="H374" s="2">
        <f t="shared" si="13"/>
        <v>0.54000000000814907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42458.86</v>
      </c>
      <c r="D375" s="1">
        <f>'PR-RAS'!E380</f>
        <v>75088.62</v>
      </c>
      <c r="E375" s="1">
        <v>0</v>
      </c>
      <c r="F375" s="1">
        <v>0</v>
      </c>
      <c r="G375" s="2">
        <f t="shared" si="12"/>
        <v>72045.901399999988</v>
      </c>
      <c r="H375" s="2">
        <f t="shared" si="13"/>
        <v>0.52000000000407454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16058.15</v>
      </c>
      <c r="D377" s="1">
        <f>'PR-RAS'!E382</f>
        <v>23071.65</v>
      </c>
      <c r="E377" s="1">
        <v>0</v>
      </c>
      <c r="F377" s="1">
        <v>0</v>
      </c>
      <c r="G377" s="2">
        <f t="shared" si="12"/>
        <v>23387.745200000001</v>
      </c>
      <c r="H377" s="2">
        <f t="shared" si="13"/>
        <v>0.49999999999818101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202530.12</v>
      </c>
      <c r="D378" s="1">
        <f>'PR-RAS'!E383</f>
        <v>35812.629999999997</v>
      </c>
      <c r="E378" s="1">
        <v>0</v>
      </c>
      <c r="F378" s="1">
        <v>0</v>
      </c>
      <c r="G378" s="2">
        <f t="shared" si="12"/>
        <v>103356.57826000001</v>
      </c>
      <c r="H378" s="2">
        <f t="shared" si="13"/>
        <v>0.48999999999796273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4534.51</v>
      </c>
      <c r="E381" s="1">
        <v>0</v>
      </c>
      <c r="F381" s="1">
        <v>0</v>
      </c>
      <c r="G381" s="2">
        <f t="shared" si="12"/>
        <v>3446.2276000000002</v>
      </c>
      <c r="H381" s="2">
        <f t="shared" si="13"/>
        <v>0.48999999999978172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17400.080000000002</v>
      </c>
      <c r="E383" s="1">
        <v>0</v>
      </c>
      <c r="F383" s="1">
        <v>0</v>
      </c>
      <c r="G383" s="2">
        <f t="shared" si="12"/>
        <v>13293.661120000001</v>
      </c>
      <c r="H383" s="2">
        <f t="shared" si="13"/>
        <v>8.000000000174623E-2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17400.080000000002</v>
      </c>
      <c r="E384" s="1">
        <v>0</v>
      </c>
      <c r="F384" s="1">
        <v>0</v>
      </c>
      <c r="G384" s="2">
        <f t="shared" si="12"/>
        <v>13328.461280000001</v>
      </c>
      <c r="H384" s="2">
        <f t="shared" si="13"/>
        <v>8.000000000174623E-2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2625</v>
      </c>
      <c r="D396" s="1">
        <f>'PR-RAS'!E401</f>
        <v>2187.5</v>
      </c>
      <c r="E396" s="1">
        <v>0</v>
      </c>
      <c r="F396" s="1">
        <v>0</v>
      </c>
      <c r="G396" s="2">
        <f t="shared" si="12"/>
        <v>2765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2625</v>
      </c>
      <c r="D398" s="1">
        <f>'PR-RAS'!E403</f>
        <v>2187.5</v>
      </c>
      <c r="E398" s="1">
        <v>0</v>
      </c>
      <c r="F398" s="1">
        <v>0</v>
      </c>
      <c r="G398" s="2">
        <f t="shared" si="12"/>
        <v>2779</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181941.91</v>
      </c>
      <c r="D407" s="1">
        <f>'PR-RAS'!E412</f>
        <v>627752.49</v>
      </c>
      <c r="E407" s="1">
        <v>0</v>
      </c>
      <c r="F407" s="1">
        <v>0</v>
      </c>
      <c r="G407" s="2">
        <f t="shared" si="12"/>
        <v>583603.43733999995</v>
      </c>
      <c r="H407" s="2">
        <f t="shared" si="13"/>
        <v>0.57999999998719431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181941.91</v>
      </c>
      <c r="D408" s="1">
        <f>'PR-RAS'!E413</f>
        <v>627752.49</v>
      </c>
      <c r="E408" s="1">
        <v>0</v>
      </c>
      <c r="F408" s="1">
        <v>0</v>
      </c>
      <c r="G408" s="2">
        <f t="shared" si="12"/>
        <v>585040.88422999997</v>
      </c>
      <c r="H408" s="2">
        <f t="shared" si="13"/>
        <v>0.57999999998719431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439276.52</v>
      </c>
      <c r="D413" s="1">
        <f>'PR-RAS'!E418</f>
        <v>784381.97</v>
      </c>
      <c r="E413" s="1">
        <v>0</v>
      </c>
      <c r="F413" s="1">
        <v>0</v>
      </c>
      <c r="G413" s="2">
        <f t="shared" si="12"/>
        <v>827312.66952</v>
      </c>
      <c r="H413" s="2">
        <f t="shared" si="13"/>
        <v>0.51000000000931323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1016768.66</v>
      </c>
      <c r="D415" s="1">
        <f>'PR-RAS'!E420</f>
        <v>1020827.79</v>
      </c>
      <c r="E415" s="1">
        <v>0</v>
      </c>
      <c r="F415" s="1">
        <v>0</v>
      </c>
      <c r="G415" s="2">
        <f t="shared" si="12"/>
        <v>1266187.63536</v>
      </c>
      <c r="H415" s="2">
        <f t="shared" si="13"/>
        <v>0.54999999993015081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7954638.7999999998</v>
      </c>
      <c r="D417" s="1">
        <f>'PR-RAS'!E422</f>
        <v>10605706.829999998</v>
      </c>
      <c r="E417" s="1">
        <v>0</v>
      </c>
      <c r="F417" s="1">
        <v>0</v>
      </c>
      <c r="G417" s="2">
        <f t="shared" si="12"/>
        <v>12133077.823359998</v>
      </c>
      <c r="H417" s="2">
        <f t="shared" si="13"/>
        <v>0.37000000197440386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8950987.4499999993</v>
      </c>
      <c r="D418" s="1">
        <f>'PR-RAS'!E423</f>
        <v>11171307.529999999</v>
      </c>
      <c r="E418" s="1">
        <v>0</v>
      </c>
      <c r="F418" s="1">
        <v>0</v>
      </c>
      <c r="G418" s="2">
        <f t="shared" si="12"/>
        <v>13049432.246669998</v>
      </c>
      <c r="H418" s="2">
        <f t="shared" si="13"/>
        <v>0.91999999992549419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996348.64999999944</v>
      </c>
      <c r="D420" s="1">
        <f>'PR-RAS'!E425</f>
        <v>565600.70000000112</v>
      </c>
      <c r="E420" s="1">
        <v>0</v>
      </c>
      <c r="F420" s="1">
        <v>0</v>
      </c>
      <c r="G420" s="2">
        <f t="shared" si="12"/>
        <v>891443.47095000069</v>
      </c>
      <c r="H420" s="2">
        <f t="shared" si="13"/>
        <v>0.64999999944120646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2609040.94</v>
      </c>
      <c r="D422" s="1">
        <f>'PR-RAS'!E427</f>
        <v>3985274.71</v>
      </c>
      <c r="E422" s="1">
        <v>0</v>
      </c>
      <c r="F422" s="1">
        <v>0</v>
      </c>
      <c r="G422" s="2">
        <f t="shared" si="12"/>
        <v>4454007.5415599998</v>
      </c>
      <c r="H422" s="2">
        <f t="shared" si="13"/>
        <v>0.35000000009313226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1310874.04</v>
      </c>
      <c r="D423" s="1">
        <f>'PR-RAS'!E428</f>
        <v>1493768.34</v>
      </c>
      <c r="E423" s="1">
        <v>0</v>
      </c>
      <c r="F423" s="1">
        <v>0</v>
      </c>
      <c r="G423" s="2">
        <f t="shared" si="12"/>
        <v>1813929.3238400002</v>
      </c>
      <c r="H423" s="2">
        <f t="shared" si="13"/>
        <v>0.38000000012107193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7954638.7999999998</v>
      </c>
      <c r="D637" s="1">
        <f>'PR-RAS'!E643</f>
        <v>10605706.829999998</v>
      </c>
      <c r="E637" s="1">
        <v>0</v>
      </c>
      <c r="F637" s="1">
        <v>0</v>
      </c>
      <c r="G637" s="2">
        <f t="shared" si="14"/>
        <v>18549609.364559997</v>
      </c>
      <c r="H637" s="2">
        <f t="shared" si="15"/>
        <v>0.37000000197440386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8950987.4499999993</v>
      </c>
      <c r="D638" s="1">
        <f>'PR-RAS'!E644</f>
        <v>11171307.529999999</v>
      </c>
      <c r="E638" s="1">
        <v>0</v>
      </c>
      <c r="F638" s="1">
        <v>0</v>
      </c>
      <c r="G638" s="2">
        <f t="shared" si="14"/>
        <v>19934024.798869997</v>
      </c>
      <c r="H638" s="2">
        <f t="shared" si="15"/>
        <v>0.91999999992549419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996348.64999999944</v>
      </c>
      <c r="D640" s="1">
        <f>'PR-RAS'!E646</f>
        <v>565600.70000000112</v>
      </c>
      <c r="E640" s="1">
        <v>0</v>
      </c>
      <c r="F640" s="1">
        <v>0</v>
      </c>
      <c r="G640" s="2">
        <f t="shared" si="14"/>
        <v>1359504.4819500011</v>
      </c>
      <c r="H640" s="2">
        <f t="shared" si="15"/>
        <v>0.64999999944120646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2609040.94</v>
      </c>
      <c r="D642" s="1">
        <f>'PR-RAS'!E648</f>
        <v>3985274.71</v>
      </c>
      <c r="E642" s="1">
        <v>0</v>
      </c>
      <c r="F642" s="1">
        <v>0</v>
      </c>
      <c r="G642" s="2">
        <f t="shared" si="14"/>
        <v>6781517.4207600001</v>
      </c>
      <c r="H642" s="2">
        <f t="shared" si="15"/>
        <v>0.35000000009313226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3605389.5899999994</v>
      </c>
      <c r="D644" s="1">
        <f>'PR-RAS'!E650</f>
        <v>4550875.4100000011</v>
      </c>
      <c r="E644" s="1">
        <v>0</v>
      </c>
      <c r="F644" s="1">
        <v>0</v>
      </c>
      <c r="G644" s="2">
        <f t="shared" si="14"/>
        <v>8170691.2836300014</v>
      </c>
      <c r="H644" s="2">
        <f t="shared" si="15"/>
        <v>0.82000000169500709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44069.760000000002</v>
      </c>
      <c r="D646" s="1">
        <f>'PR-RAS'!E653</f>
        <v>83117.210000000006</v>
      </c>
      <c r="E646" s="1">
        <v>0</v>
      </c>
      <c r="F646" s="1">
        <v>0</v>
      </c>
      <c r="G646" s="2">
        <f t="shared" si="14"/>
        <v>135646.19610000003</v>
      </c>
      <c r="H646" s="2">
        <f t="shared" si="15"/>
        <v>0.45000000000436557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9480195.2699999996</v>
      </c>
      <c r="D647" s="1">
        <f>'PR-RAS'!E654</f>
        <v>12551046.26</v>
      </c>
      <c r="E647" s="1">
        <v>0</v>
      </c>
      <c r="F647" s="1">
        <v>0</v>
      </c>
      <c r="G647" s="2">
        <f t="shared" si="14"/>
        <v>22340157.91234</v>
      </c>
      <c r="H647" s="2">
        <f t="shared" si="15"/>
        <v>0.52999999932944775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9511562.9800000004</v>
      </c>
      <c r="D648" s="1">
        <f>'PR-RAS'!E655</f>
        <v>12623113.300000001</v>
      </c>
      <c r="E648" s="1">
        <v>0</v>
      </c>
      <c r="F648" s="1">
        <v>0</v>
      </c>
      <c r="G648" s="2">
        <f t="shared" si="14"/>
        <v>22488289.858259998</v>
      </c>
      <c r="H648" s="2">
        <f t="shared" si="15"/>
        <v>0.32000000029802322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12702.049999998882</v>
      </c>
      <c r="D649" s="1">
        <f>'PR-RAS'!E656</f>
        <v>11050.169999999925</v>
      </c>
      <c r="E649" s="1">
        <v>0</v>
      </c>
      <c r="F649" s="1">
        <v>0</v>
      </c>
      <c r="G649" s="2">
        <f t="shared" si="14"/>
        <v>22551.948719999178</v>
      </c>
      <c r="H649" s="2">
        <f t="shared" si="15"/>
        <v>0.2199999988079071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243</v>
      </c>
      <c r="D651" s="1">
        <f>'PR-RAS'!E658</f>
        <v>258</v>
      </c>
      <c r="E651" s="1">
        <v>0</v>
      </c>
      <c r="F651" s="1">
        <v>0</v>
      </c>
      <c r="G651" s="2">
        <f t="shared" si="14"/>
        <v>493.35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252</v>
      </c>
      <c r="D653" s="1">
        <f>'PR-RAS'!E660</f>
        <v>269</v>
      </c>
      <c r="E653" s="1">
        <v>0</v>
      </c>
      <c r="F653" s="1">
        <v>0</v>
      </c>
      <c r="G653" s="2">
        <f t="shared" si="14"/>
        <v>515.08000000000004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30088.57</v>
      </c>
      <c r="D670" s="1">
        <f>'PR-RAS'!E677</f>
        <v>72013.39</v>
      </c>
      <c r="E670" s="1">
        <v>0</v>
      </c>
      <c r="F670" s="1">
        <v>0</v>
      </c>
      <c r="G670" s="2">
        <f t="shared" si="14"/>
        <v>116483.16915000002</v>
      </c>
      <c r="H670" s="2">
        <f t="shared" si="15"/>
        <v>0.81999999999970896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311259.3</v>
      </c>
      <c r="E695" s="1">
        <v>0</v>
      </c>
      <c r="F695" s="1">
        <v>0</v>
      </c>
      <c r="G695" s="2">
        <f t="shared" si="14"/>
        <v>432027.90839999996</v>
      </c>
      <c r="H695" s="2">
        <f t="shared" si="15"/>
        <v>0.29999999998835847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336356.35</v>
      </c>
      <c r="E699" s="1">
        <v>0</v>
      </c>
      <c r="F699" s="1">
        <v>0</v>
      </c>
      <c r="G699" s="2">
        <f t="shared" si="14"/>
        <v>469553.46459999995</v>
      </c>
      <c r="H699" s="2">
        <f t="shared" si="15"/>
        <v>0.34999999997671694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167546.95000000001</v>
      </c>
      <c r="D717" s="1">
        <f>'PR-RAS'!E724</f>
        <v>202767.31</v>
      </c>
      <c r="E717" s="1">
        <v>0</v>
      </c>
      <c r="F717" s="1">
        <v>0</v>
      </c>
      <c r="G717" s="2">
        <f t="shared" si="14"/>
        <v>410326.40412000002</v>
      </c>
      <c r="H717" s="2">
        <f t="shared" si="15"/>
        <v>0.35999999998603016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13693.09</v>
      </c>
      <c r="D719" s="1">
        <f>'PR-RAS'!E726</f>
        <v>700.77</v>
      </c>
      <c r="E719" s="1">
        <v>0</v>
      </c>
      <c r="F719" s="1">
        <v>0</v>
      </c>
      <c r="G719" s="2">
        <f t="shared" si="14"/>
        <v>10837.94434</v>
      </c>
      <c r="H719" s="2">
        <f t="shared" si="15"/>
        <v>0.32000000000016371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9433.18</v>
      </c>
      <c r="D725" s="1">
        <f>'PR-RAS'!E732</f>
        <v>6868.73</v>
      </c>
      <c r="E725" s="1">
        <v>0</v>
      </c>
      <c r="F725" s="1">
        <v>0</v>
      </c>
      <c r="G725" s="2">
        <f t="shared" si="14"/>
        <v>16775.54336</v>
      </c>
      <c r="H725" s="2">
        <f t="shared" si="15"/>
        <v>0.4500000000007276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4855.84</v>
      </c>
      <c r="D726" s="1">
        <f>'PR-RAS'!E733</f>
        <v>5297.28</v>
      </c>
      <c r="E726" s="1">
        <v>0</v>
      </c>
      <c r="F726" s="1">
        <v>0</v>
      </c>
      <c r="G726" s="2">
        <f t="shared" si="14"/>
        <v>11201.539999999999</v>
      </c>
      <c r="H726" s="2">
        <f t="shared" si="15"/>
        <v>0.43999999999959982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180524.36</v>
      </c>
      <c r="D727" s="1">
        <f>'PR-RAS'!E734</f>
        <v>189463.71</v>
      </c>
      <c r="E727" s="1">
        <v>0</v>
      </c>
      <c r="F727" s="1">
        <v>0</v>
      </c>
      <c r="G727" s="2">
        <f t="shared" si="14"/>
        <v>406161.99228000001</v>
      </c>
      <c r="H727" s="2">
        <f t="shared" si="15"/>
        <v>0.64999999999417923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472.63</v>
      </c>
      <c r="D729" s="1">
        <f>'PR-RAS'!E736</f>
        <v>597.03</v>
      </c>
      <c r="E729" s="1">
        <v>0</v>
      </c>
      <c r="F729" s="1">
        <v>0</v>
      </c>
      <c r="G729" s="2">
        <f t="shared" si="14"/>
        <v>1213.35032</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172544.13</v>
      </c>
      <c r="D731" s="1">
        <f>'PR-RAS'!E738</f>
        <v>135436.53</v>
      </c>
      <c r="E731" s="1">
        <v>0</v>
      </c>
      <c r="F731" s="1">
        <v>0</v>
      </c>
      <c r="G731" s="2">
        <f t="shared" si="14"/>
        <v>323694.54869999998</v>
      </c>
      <c r="H731" s="2">
        <f t="shared" si="15"/>
        <v>0.60000000000582077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6468.39</v>
      </c>
      <c r="D734" s="1">
        <f>'PR-RAS'!E741</f>
        <v>6468.39</v>
      </c>
      <c r="E734" s="1">
        <v>0</v>
      </c>
      <c r="F734" s="1">
        <v>0</v>
      </c>
      <c r="G734" s="2">
        <f t="shared" si="14"/>
        <v>14223.989610000001</v>
      </c>
      <c r="H734" s="2">
        <f t="shared" si="15"/>
        <v>0.78000000000065484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1490.97</v>
      </c>
      <c r="D735" s="1">
        <f>'PR-RAS'!E742</f>
        <v>1224</v>
      </c>
      <c r="E735" s="1">
        <v>0</v>
      </c>
      <c r="F735" s="1">
        <v>0</v>
      </c>
      <c r="G735" s="2">
        <f t="shared" si="14"/>
        <v>2891.2039800000002</v>
      </c>
      <c r="H735" s="2">
        <f t="shared" si="15"/>
        <v>2.9999999999972715E-2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5450.74</v>
      </c>
      <c r="E737" s="1">
        <v>0</v>
      </c>
      <c r="F737" s="1">
        <v>0</v>
      </c>
      <c r="G737" s="2">
        <f t="shared" si="28"/>
        <v>8023.4892799999998</v>
      </c>
      <c r="H737" s="2">
        <f t="shared" si="29"/>
        <v>0.26000000000021828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33950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7945551.2800000003</v>
      </c>
      <c r="I16" s="298">
        <f>'PR-RAS'!E6</f>
        <v>10604241.319999998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8502623.4100000001</v>
      </c>
      <c r="I17" s="298">
        <f>'PR-RAS'!E152</f>
        <v>10385460.049999999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3605389.5899999994</v>
      </c>
      <c r="I19" s="298">
        <f>'PR-RAS'!E650</f>
        <v>4550875.4100000011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6"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7945551.2800000003</v>
      </c>
      <c r="E6" s="59">
        <f>E7+E43+E49+E82+E106+E125+E134+E140</f>
        <v>10604241.319999998</v>
      </c>
      <c r="F6" s="44">
        <f t="shared" ref="F6:F132" si="0">IF(D6&lt;&gt;0,IF(E6/D6&gt;=100,"&gt;&gt;100",E6/D6*100),"-")</f>
        <v>133.46136657241482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30088.57</v>
      </c>
      <c r="E49" s="59">
        <f>E50+E53+E58+E61+E64+E68+E71+E74+E77</f>
        <v>719629.03999999992</v>
      </c>
      <c r="F49" s="44">
        <f t="shared" si="0"/>
        <v>2391.7023640538582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30088.57</v>
      </c>
      <c r="E61" s="59">
        <f t="shared" si="10"/>
        <v>72013.39</v>
      </c>
      <c r="F61" s="44">
        <f t="shared" si="0"/>
        <v>239.33802769623151</v>
      </c>
    </row>
    <row r="62" spans="1:6" ht="12.75" customHeight="1" x14ac:dyDescent="0.2">
      <c r="A62" s="62">
        <v>6341</v>
      </c>
      <c r="B62" s="64" t="s">
        <v>175</v>
      </c>
      <c r="C62" s="267" t="s">
        <v>176</v>
      </c>
      <c r="D62" s="193">
        <v>30088.57</v>
      </c>
      <c r="E62" s="193">
        <v>72013.39</v>
      </c>
      <c r="F62" s="44">
        <f t="shared" si="0"/>
        <v>239.33802769623151</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647615.64999999991</v>
      </c>
      <c r="F74" s="44" t="str">
        <f t="shared" si="0"/>
        <v>-</v>
      </c>
    </row>
    <row r="75" spans="1:6" ht="12.75" customHeight="1" x14ac:dyDescent="0.2">
      <c r="A75" s="62" t="s">
        <v>201</v>
      </c>
      <c r="B75" s="64" t="s">
        <v>202</v>
      </c>
      <c r="C75" s="267" t="s">
        <v>201</v>
      </c>
      <c r="D75" s="193">
        <v>0</v>
      </c>
      <c r="E75" s="193">
        <v>311259.3</v>
      </c>
      <c r="F75" s="44" t="str">
        <f t="shared" si="0"/>
        <v>-</v>
      </c>
    </row>
    <row r="76" spans="1:6" ht="12.75" customHeight="1" x14ac:dyDescent="0.2">
      <c r="A76" s="62" t="s">
        <v>203</v>
      </c>
      <c r="B76" s="64" t="s">
        <v>204</v>
      </c>
      <c r="C76" s="267" t="s">
        <v>203</v>
      </c>
      <c r="D76" s="193">
        <v>0</v>
      </c>
      <c r="E76" s="193">
        <v>336356.35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187380.69</v>
      </c>
      <c r="E106" s="59">
        <f>E107+E112+E120+E124</f>
        <v>206260.24</v>
      </c>
      <c r="F106" s="44">
        <f t="shared" si="0"/>
        <v>110.07550457840667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187380.69</v>
      </c>
      <c r="E112" s="59">
        <f t="shared" si="20"/>
        <v>206260.24</v>
      </c>
      <c r="F112" s="44">
        <f t="shared" si="0"/>
        <v>110.07550457840667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187380.69</v>
      </c>
      <c r="E117" s="193">
        <v>206260.24</v>
      </c>
      <c r="F117" s="44">
        <f t="shared" si="0"/>
        <v>110.07550457840667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859296.75</v>
      </c>
      <c r="E125" s="59">
        <f t="shared" si="22"/>
        <v>1231746.04</v>
      </c>
      <c r="F125" s="44">
        <f t="shared" si="0"/>
        <v>143.34350036817898</v>
      </c>
    </row>
    <row r="126" spans="1:6" ht="12.75" customHeight="1" x14ac:dyDescent="0.2">
      <c r="A126" s="62">
        <v>661</v>
      </c>
      <c r="B126" s="64" t="s">
        <v>303</v>
      </c>
      <c r="C126" s="267" t="s">
        <v>304</v>
      </c>
      <c r="D126" s="59">
        <f t="shared" ref="D126:E126" si="23">SUM(D127:D128)</f>
        <v>859296.75</v>
      </c>
      <c r="E126" s="59">
        <f t="shared" si="23"/>
        <v>1224370.22</v>
      </c>
      <c r="F126" s="44">
        <f t="shared" si="0"/>
        <v>142.48514497465516</v>
      </c>
    </row>
    <row r="127" spans="1:6" ht="12.75" customHeight="1" x14ac:dyDescent="0.2">
      <c r="A127" s="62">
        <v>6614</v>
      </c>
      <c r="B127" s="64" t="s">
        <v>305</v>
      </c>
      <c r="C127" s="267" t="s">
        <v>306</v>
      </c>
      <c r="D127" s="193">
        <v>625639.72</v>
      </c>
      <c r="E127" s="193">
        <v>990675.74</v>
      </c>
      <c r="F127" s="44">
        <f t="shared" si="0"/>
        <v>158.34604299100448</v>
      </c>
    </row>
    <row r="128" spans="1:6" ht="12.75" customHeight="1" x14ac:dyDescent="0.2">
      <c r="A128" s="62">
        <v>6615</v>
      </c>
      <c r="B128" s="64" t="s">
        <v>307</v>
      </c>
      <c r="C128" s="267" t="s">
        <v>308</v>
      </c>
      <c r="D128" s="193">
        <v>233657.03</v>
      </c>
      <c r="E128" s="193">
        <v>233694.48</v>
      </c>
      <c r="F128" s="44">
        <f t="shared" si="0"/>
        <v>100.01602776513936</v>
      </c>
    </row>
    <row r="129" spans="1:6" ht="36" x14ac:dyDescent="0.2">
      <c r="A129" s="62">
        <v>663</v>
      </c>
      <c r="B129" s="181" t="s">
        <v>309</v>
      </c>
      <c r="C129" s="267" t="s">
        <v>310</v>
      </c>
      <c r="D129" s="59">
        <f t="shared" ref="D129:E129" si="24">SUM(D130:D133)</f>
        <v>0</v>
      </c>
      <c r="E129" s="59">
        <f t="shared" si="24"/>
        <v>7375.82</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v>7375.82</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6788067.1500000004</v>
      </c>
      <c r="E134" s="59">
        <f t="shared" si="25"/>
        <v>8310278.7999999998</v>
      </c>
      <c r="F134" s="44">
        <f t="shared" ref="F134:F229" si="26">IF(D134&lt;&gt;0,IF(E134/D134&gt;=100,"&gt;&gt;100",E134/D134*100),"-")</f>
        <v>122.4248172029353</v>
      </c>
    </row>
    <row r="135" spans="1:6" ht="24" x14ac:dyDescent="0.2">
      <c r="A135" s="62">
        <v>671</v>
      </c>
      <c r="B135" s="181" t="s">
        <v>321</v>
      </c>
      <c r="C135" s="267" t="s">
        <v>322</v>
      </c>
      <c r="D135" s="59">
        <f t="shared" ref="D135:E135" si="27">SUM(D136:D138)</f>
        <v>565868.93999999994</v>
      </c>
      <c r="E135" s="59">
        <f t="shared" si="27"/>
        <v>228495.83000000002</v>
      </c>
      <c r="F135" s="44">
        <f t="shared" si="26"/>
        <v>40.379638083687723</v>
      </c>
    </row>
    <row r="136" spans="1:6" ht="12.75" customHeight="1" x14ac:dyDescent="0.2">
      <c r="A136" s="62">
        <v>6711</v>
      </c>
      <c r="B136" s="64" t="s">
        <v>323</v>
      </c>
      <c r="C136" s="267" t="s">
        <v>324</v>
      </c>
      <c r="D136" s="193">
        <v>181877.94</v>
      </c>
      <c r="E136" s="193">
        <v>93426.74</v>
      </c>
      <c r="F136" s="44">
        <f t="shared" si="26"/>
        <v>51.367823937306525</v>
      </c>
    </row>
    <row r="137" spans="1:6" ht="24" x14ac:dyDescent="0.2">
      <c r="A137" s="62">
        <v>6712</v>
      </c>
      <c r="B137" s="181" t="s">
        <v>325</v>
      </c>
      <c r="C137" s="267" t="s">
        <v>326</v>
      </c>
      <c r="D137" s="193">
        <v>383991</v>
      </c>
      <c r="E137" s="193">
        <v>135069.09</v>
      </c>
      <c r="F137" s="44">
        <f t="shared" si="26"/>
        <v>35.175066603123511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6222198.21</v>
      </c>
      <c r="E139" s="193">
        <v>8081782.9699999997</v>
      </c>
      <c r="F139" s="44">
        <f t="shared" si="26"/>
        <v>129.886298977287</v>
      </c>
    </row>
    <row r="140" spans="1:6" ht="12.75" customHeight="1" x14ac:dyDescent="0.2">
      <c r="A140" s="62">
        <v>68</v>
      </c>
      <c r="B140" s="64" t="s">
        <v>331</v>
      </c>
      <c r="C140" s="267" t="s">
        <v>332</v>
      </c>
      <c r="D140" s="59">
        <f t="shared" ref="D140:E140" si="28">D141+D151</f>
        <v>80718.12</v>
      </c>
      <c r="E140" s="59">
        <f t="shared" si="28"/>
        <v>136327.20000000001</v>
      </c>
      <c r="F140" s="44">
        <f t="shared" si="26"/>
        <v>168.89293259060051</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80718.12</v>
      </c>
      <c r="E151" s="193">
        <v>136327.20000000001</v>
      </c>
      <c r="F151" s="44">
        <f t="shared" si="26"/>
        <v>168.89293259060051</v>
      </c>
    </row>
    <row r="152" spans="1:6" ht="12.75" customHeight="1" x14ac:dyDescent="0.2">
      <c r="A152" s="62">
        <v>3</v>
      </c>
      <c r="B152" s="63" t="s">
        <v>355</v>
      </c>
      <c r="C152" s="267" t="s">
        <v>61</v>
      </c>
      <c r="D152" s="59">
        <f>D153+D164+D202+D221+D230+D262+D273</f>
        <v>8502623.4100000001</v>
      </c>
      <c r="E152" s="59">
        <f>E153+E164+E202+E221+E230+E262+E273</f>
        <v>10385460.049999999</v>
      </c>
      <c r="F152" s="44">
        <f t="shared" si="26"/>
        <v>122.14418479107967</v>
      </c>
    </row>
    <row r="153" spans="1:6" ht="12.75" customHeight="1" x14ac:dyDescent="0.2">
      <c r="A153" s="62">
        <v>31</v>
      </c>
      <c r="B153" s="63" t="s">
        <v>356</v>
      </c>
      <c r="C153" s="267" t="s">
        <v>35</v>
      </c>
      <c r="D153" s="59">
        <f t="shared" ref="D153:E153" si="30">D154+D159+D160</f>
        <v>5594121.3500000006</v>
      </c>
      <c r="E153" s="59">
        <f t="shared" si="30"/>
        <v>6492611.5899999989</v>
      </c>
      <c r="F153" s="44">
        <f t="shared" si="26"/>
        <v>116.06132909505081</v>
      </c>
    </row>
    <row r="154" spans="1:6" ht="12.75" customHeight="1" x14ac:dyDescent="0.2">
      <c r="A154" s="62">
        <v>311</v>
      </c>
      <c r="B154" s="63" t="s">
        <v>357</v>
      </c>
      <c r="C154" s="267" t="s">
        <v>358</v>
      </c>
      <c r="D154" s="59">
        <f t="shared" ref="D154:E154" si="31">SUM(D155:D158)</f>
        <v>4741044.45</v>
      </c>
      <c r="E154" s="59">
        <f t="shared" si="31"/>
        <v>5506924.6099999994</v>
      </c>
      <c r="F154" s="44">
        <f t="shared" si="26"/>
        <v>116.15424972444626</v>
      </c>
    </row>
    <row r="155" spans="1:6" ht="12.75" customHeight="1" x14ac:dyDescent="0.2">
      <c r="A155" s="62">
        <v>3111</v>
      </c>
      <c r="B155" s="63" t="s">
        <v>359</v>
      </c>
      <c r="C155" s="267" t="s">
        <v>360</v>
      </c>
      <c r="D155" s="193">
        <v>4491052.05</v>
      </c>
      <c r="E155" s="193">
        <v>5112677.59</v>
      </c>
      <c r="F155" s="44">
        <f t="shared" si="26"/>
        <v>113.84142363702954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249992.4</v>
      </c>
      <c r="E157" s="193">
        <v>394247.02</v>
      </c>
      <c r="F157" s="44">
        <f t="shared" si="26"/>
        <v>157.70360218950657</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123834.33</v>
      </c>
      <c r="E159" s="193">
        <v>150472.54999999999</v>
      </c>
      <c r="F159" s="44">
        <f t="shared" si="26"/>
        <v>121.51117545514236</v>
      </c>
    </row>
    <row r="160" spans="1:6" ht="12.75" customHeight="1" x14ac:dyDescent="0.2">
      <c r="A160" s="62">
        <v>313</v>
      </c>
      <c r="B160" s="64" t="s">
        <v>369</v>
      </c>
      <c r="C160" s="267" t="s">
        <v>370</v>
      </c>
      <c r="D160" s="59">
        <f t="shared" ref="D160:E160" si="32">SUM(D161:D163)</f>
        <v>729242.57</v>
      </c>
      <c r="E160" s="59">
        <f t="shared" si="32"/>
        <v>835214.43</v>
      </c>
      <c r="F160" s="44">
        <f t="shared" si="26"/>
        <v>114.53177095791325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729242.57</v>
      </c>
      <c r="E162" s="193">
        <v>835214.43</v>
      </c>
      <c r="F162" s="44">
        <f t="shared" si="26"/>
        <v>114.53177095791325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2853678.5</v>
      </c>
      <c r="E164" s="59">
        <f>E165+E170+E178+E188+E189+E194</f>
        <v>3851491.43</v>
      </c>
      <c r="F164" s="44">
        <f t="shared" si="26"/>
        <v>134.96584951668521</v>
      </c>
    </row>
    <row r="165" spans="1:6" ht="12.75" customHeight="1" x14ac:dyDescent="0.2">
      <c r="A165" s="62">
        <v>321</v>
      </c>
      <c r="B165" s="63" t="s">
        <v>379</v>
      </c>
      <c r="C165" s="267" t="s">
        <v>380</v>
      </c>
      <c r="D165" s="59">
        <f t="shared" ref="D165:E165" si="33">SUM(D166:D169)</f>
        <v>197317.24999999997</v>
      </c>
      <c r="E165" s="59">
        <f t="shared" si="33"/>
        <v>219275.61000000002</v>
      </c>
      <c r="F165" s="44">
        <f t="shared" si="26"/>
        <v>111.12845430391923</v>
      </c>
    </row>
    <row r="166" spans="1:6" ht="12.75" customHeight="1" x14ac:dyDescent="0.2">
      <c r="A166" s="62">
        <v>3211</v>
      </c>
      <c r="B166" s="63" t="s">
        <v>381</v>
      </c>
      <c r="C166" s="267" t="s">
        <v>382</v>
      </c>
      <c r="D166" s="193">
        <v>8521.39</v>
      </c>
      <c r="E166" s="193">
        <v>11265.92</v>
      </c>
      <c r="F166" s="44">
        <f t="shared" si="26"/>
        <v>132.20753891090538</v>
      </c>
    </row>
    <row r="167" spans="1:6" ht="12.75" customHeight="1" x14ac:dyDescent="0.2">
      <c r="A167" s="62">
        <v>3212</v>
      </c>
      <c r="B167" s="63" t="s">
        <v>383</v>
      </c>
      <c r="C167" s="267" t="s">
        <v>384</v>
      </c>
      <c r="D167" s="193">
        <v>181448.33</v>
      </c>
      <c r="E167" s="193">
        <v>195198.53</v>
      </c>
      <c r="F167" s="44">
        <f t="shared" si="26"/>
        <v>107.5780251049982</v>
      </c>
    </row>
    <row r="168" spans="1:6" ht="12.75" customHeight="1" x14ac:dyDescent="0.2">
      <c r="A168" s="62">
        <v>3213</v>
      </c>
      <c r="B168" s="63" t="s">
        <v>385</v>
      </c>
      <c r="C168" s="267" t="s">
        <v>386</v>
      </c>
      <c r="D168" s="193">
        <v>7347.53</v>
      </c>
      <c r="E168" s="193">
        <v>12811.16</v>
      </c>
      <c r="F168" s="44">
        <f t="shared" si="26"/>
        <v>174.3600910782263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1961147.0499999998</v>
      </c>
      <c r="E170" s="59">
        <f t="shared" si="34"/>
        <v>2815329.6700000004</v>
      </c>
      <c r="F170" s="44">
        <f t="shared" si="26"/>
        <v>143.55525609362135</v>
      </c>
    </row>
    <row r="171" spans="1:6" ht="12.75" customHeight="1" x14ac:dyDescent="0.2">
      <c r="A171" s="62">
        <v>3221</v>
      </c>
      <c r="B171" s="63" t="s">
        <v>391</v>
      </c>
      <c r="C171" s="267" t="s">
        <v>392</v>
      </c>
      <c r="D171" s="193">
        <v>36155.22</v>
      </c>
      <c r="E171" s="193">
        <v>29001.47</v>
      </c>
      <c r="F171" s="44">
        <f t="shared" si="26"/>
        <v>80.213783791109563</v>
      </c>
    </row>
    <row r="172" spans="1:6" ht="12.75" customHeight="1" x14ac:dyDescent="0.2">
      <c r="A172" s="62">
        <v>3222</v>
      </c>
      <c r="B172" s="63" t="s">
        <v>393</v>
      </c>
      <c r="C172" s="267" t="s">
        <v>394</v>
      </c>
      <c r="D172" s="193">
        <v>1707801.28</v>
      </c>
      <c r="E172" s="193">
        <v>2555733.9900000002</v>
      </c>
      <c r="F172" s="44">
        <f t="shared" si="26"/>
        <v>149.65054892100795</v>
      </c>
    </row>
    <row r="173" spans="1:6" ht="12.75" customHeight="1" x14ac:dyDescent="0.2">
      <c r="A173" s="62">
        <v>3223</v>
      </c>
      <c r="B173" s="64" t="s">
        <v>395</v>
      </c>
      <c r="C173" s="267" t="s">
        <v>396</v>
      </c>
      <c r="D173" s="193">
        <v>203477.46</v>
      </c>
      <c r="E173" s="193">
        <v>216292.6</v>
      </c>
      <c r="F173" s="44">
        <f t="shared" si="26"/>
        <v>106.29806367742158</v>
      </c>
    </row>
    <row r="174" spans="1:6" ht="12.75" customHeight="1" x14ac:dyDescent="0.2">
      <c r="A174" s="62">
        <v>3224</v>
      </c>
      <c r="B174" s="64" t="s">
        <v>397</v>
      </c>
      <c r="C174" s="267" t="s">
        <v>398</v>
      </c>
      <c r="D174" s="193">
        <v>8175.38</v>
      </c>
      <c r="E174" s="193">
        <v>7490.19</v>
      </c>
      <c r="F174" s="44">
        <f t="shared" si="26"/>
        <v>91.618860530030403</v>
      </c>
    </row>
    <row r="175" spans="1:6" ht="12.75" customHeight="1" x14ac:dyDescent="0.2">
      <c r="A175" s="62">
        <v>3225</v>
      </c>
      <c r="B175" s="64" t="s">
        <v>399</v>
      </c>
      <c r="C175" s="267" t="s">
        <v>400</v>
      </c>
      <c r="D175" s="193">
        <v>3316.02</v>
      </c>
      <c r="E175" s="193">
        <v>5394.64</v>
      </c>
      <c r="F175" s="44">
        <f t="shared" si="26"/>
        <v>162.68418163943522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2221.69</v>
      </c>
      <c r="E177" s="193">
        <v>1416.78</v>
      </c>
      <c r="F177" s="44">
        <f t="shared" si="26"/>
        <v>63.770373004334537</v>
      </c>
    </row>
    <row r="178" spans="1:6" ht="12.75" customHeight="1" x14ac:dyDescent="0.2">
      <c r="A178" s="62">
        <v>323</v>
      </c>
      <c r="B178" s="64" t="s">
        <v>405</v>
      </c>
      <c r="C178" s="267" t="s">
        <v>406</v>
      </c>
      <c r="D178" s="59">
        <f t="shared" ref="D178:E178" si="35">SUM(D179:D187)</f>
        <v>647317.39</v>
      </c>
      <c r="E178" s="59">
        <f t="shared" si="35"/>
        <v>649127.28</v>
      </c>
      <c r="F178" s="44">
        <f t="shared" si="26"/>
        <v>100.27959854438639</v>
      </c>
    </row>
    <row r="179" spans="1:6" ht="12.75" customHeight="1" x14ac:dyDescent="0.2">
      <c r="A179" s="62">
        <v>3231</v>
      </c>
      <c r="B179" s="64" t="s">
        <v>407</v>
      </c>
      <c r="C179" s="267" t="s">
        <v>408</v>
      </c>
      <c r="D179" s="193">
        <v>47216.37</v>
      </c>
      <c r="E179" s="193">
        <v>50665</v>
      </c>
      <c r="F179" s="44">
        <f t="shared" si="26"/>
        <v>107.30388634280865</v>
      </c>
    </row>
    <row r="180" spans="1:6" ht="12.75" customHeight="1" x14ac:dyDescent="0.2">
      <c r="A180" s="62">
        <v>3232</v>
      </c>
      <c r="B180" s="64" t="s">
        <v>409</v>
      </c>
      <c r="C180" s="267" t="s">
        <v>410</v>
      </c>
      <c r="D180" s="193">
        <v>136214.04</v>
      </c>
      <c r="E180" s="193">
        <v>122715.47</v>
      </c>
      <c r="F180" s="44">
        <f t="shared" si="26"/>
        <v>90.090177194656292</v>
      </c>
    </row>
    <row r="181" spans="1:6" ht="12.75" customHeight="1" x14ac:dyDescent="0.2">
      <c r="A181" s="62">
        <v>3233</v>
      </c>
      <c r="B181" s="64" t="s">
        <v>411</v>
      </c>
      <c r="C181" s="267" t="s">
        <v>412</v>
      </c>
      <c r="D181" s="193">
        <v>4739.18</v>
      </c>
      <c r="E181" s="193">
        <v>1479.5</v>
      </c>
      <c r="F181" s="44">
        <f t="shared" si="26"/>
        <v>31.218480834237145</v>
      </c>
    </row>
    <row r="182" spans="1:6" ht="12.75" customHeight="1" x14ac:dyDescent="0.2">
      <c r="A182" s="62">
        <v>3234</v>
      </c>
      <c r="B182" s="64" t="s">
        <v>413</v>
      </c>
      <c r="C182" s="267" t="s">
        <v>414</v>
      </c>
      <c r="D182" s="193">
        <v>56552.86</v>
      </c>
      <c r="E182" s="193">
        <v>64024.53</v>
      </c>
      <c r="F182" s="44">
        <f t="shared" si="26"/>
        <v>113.2118340257239</v>
      </c>
    </row>
    <row r="183" spans="1:6" ht="12.75" customHeight="1" x14ac:dyDescent="0.2">
      <c r="A183" s="62">
        <v>3235</v>
      </c>
      <c r="B183" s="63" t="s">
        <v>415</v>
      </c>
      <c r="C183" s="267" t="s">
        <v>416</v>
      </c>
      <c r="D183" s="193">
        <v>7044.36</v>
      </c>
      <c r="E183" s="193">
        <v>12973.16</v>
      </c>
      <c r="F183" s="44">
        <f t="shared" si="26"/>
        <v>184.16378492865215</v>
      </c>
    </row>
    <row r="184" spans="1:6" ht="12.75" customHeight="1" x14ac:dyDescent="0.2">
      <c r="A184" s="62">
        <v>3236</v>
      </c>
      <c r="B184" s="63" t="s">
        <v>417</v>
      </c>
      <c r="C184" s="267" t="s">
        <v>418</v>
      </c>
      <c r="D184" s="193">
        <v>149836.56</v>
      </c>
      <c r="E184" s="193">
        <v>174549.52</v>
      </c>
      <c r="F184" s="44">
        <f t="shared" si="26"/>
        <v>116.49327774209443</v>
      </c>
    </row>
    <row r="185" spans="1:6" ht="12.75" customHeight="1" x14ac:dyDescent="0.2">
      <c r="A185" s="62">
        <v>3237</v>
      </c>
      <c r="B185" s="63" t="s">
        <v>419</v>
      </c>
      <c r="C185" s="267" t="s">
        <v>420</v>
      </c>
      <c r="D185" s="193">
        <v>175573.85</v>
      </c>
      <c r="E185" s="193">
        <v>136007.24</v>
      </c>
      <c r="F185" s="44">
        <f t="shared" si="26"/>
        <v>77.464406003513602</v>
      </c>
    </row>
    <row r="186" spans="1:6" ht="12.75" customHeight="1" x14ac:dyDescent="0.2">
      <c r="A186" s="62">
        <v>3238</v>
      </c>
      <c r="B186" s="63" t="s">
        <v>421</v>
      </c>
      <c r="C186" s="267" t="s">
        <v>422</v>
      </c>
      <c r="D186" s="193">
        <v>50131.37</v>
      </c>
      <c r="E186" s="193">
        <v>63524.56</v>
      </c>
      <c r="F186" s="44">
        <f t="shared" si="26"/>
        <v>126.71618589318423</v>
      </c>
    </row>
    <row r="187" spans="1:6" ht="12.75" customHeight="1" x14ac:dyDescent="0.2">
      <c r="A187" s="62">
        <v>3239</v>
      </c>
      <c r="B187" s="63" t="s">
        <v>423</v>
      </c>
      <c r="C187" s="267" t="s">
        <v>424</v>
      </c>
      <c r="D187" s="193">
        <v>20008.8</v>
      </c>
      <c r="E187" s="193">
        <v>23188.3</v>
      </c>
      <c r="F187" s="44">
        <f t="shared" si="26"/>
        <v>115.89050817640239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136507.53</v>
      </c>
      <c r="F189" s="44" t="str">
        <f>IF(D189&lt;&gt;0,IF(E189/D189&gt;=100,"&gt;&gt;100",E189/D189*100),"-")</f>
        <v>-</v>
      </c>
    </row>
    <row r="190" spans="1:6" ht="12.75" customHeight="1" x14ac:dyDescent="0.2">
      <c r="A190" s="69" t="s">
        <v>429</v>
      </c>
      <c r="B190" s="64" t="s">
        <v>430</v>
      </c>
      <c r="C190" s="300" t="s">
        <v>429</v>
      </c>
      <c r="D190" s="191"/>
      <c r="E190" s="191">
        <v>136507.53</v>
      </c>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47896.810000000005</v>
      </c>
      <c r="E194" s="59">
        <f t="shared" si="36"/>
        <v>31251.34</v>
      </c>
      <c r="F194" s="44">
        <f t="shared" si="26"/>
        <v>65.247226276655994</v>
      </c>
    </row>
    <row r="195" spans="1:6" ht="12.75" customHeight="1" x14ac:dyDescent="0.2">
      <c r="A195" s="62">
        <v>3291</v>
      </c>
      <c r="B195" s="182" t="s">
        <v>439</v>
      </c>
      <c r="C195" s="267" t="s">
        <v>440</v>
      </c>
      <c r="D195" s="193">
        <v>6468.39</v>
      </c>
      <c r="E195" s="193">
        <v>6468.39</v>
      </c>
      <c r="F195" s="44">
        <f t="shared" si="26"/>
        <v>100</v>
      </c>
    </row>
    <row r="196" spans="1:6" ht="12.75" customHeight="1" x14ac:dyDescent="0.2">
      <c r="A196" s="62">
        <v>3292</v>
      </c>
      <c r="B196" s="63" t="s">
        <v>441</v>
      </c>
      <c r="C196" s="267" t="s">
        <v>442</v>
      </c>
      <c r="D196" s="193">
        <v>12612.71</v>
      </c>
      <c r="E196" s="193">
        <v>12620.73</v>
      </c>
      <c r="F196" s="44">
        <f t="shared" si="26"/>
        <v>100.06358665187736</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1614.4</v>
      </c>
      <c r="E198" s="193">
        <v>2311.4499999999998</v>
      </c>
      <c r="F198" s="44">
        <f t="shared" si="26"/>
        <v>143.17703171456887</v>
      </c>
    </row>
    <row r="199" spans="1:6" ht="12.75" customHeight="1" x14ac:dyDescent="0.2">
      <c r="A199" s="62">
        <v>3295</v>
      </c>
      <c r="B199" s="63" t="s">
        <v>447</v>
      </c>
      <c r="C199" s="267" t="s">
        <v>448</v>
      </c>
      <c r="D199" s="193">
        <v>14113.16</v>
      </c>
      <c r="E199" s="193">
        <v>9810.77</v>
      </c>
      <c r="F199" s="44">
        <f t="shared" si="26"/>
        <v>69.515048366205733</v>
      </c>
    </row>
    <row r="200" spans="1:6" ht="12.75" customHeight="1" x14ac:dyDescent="0.2">
      <c r="A200" s="62" t="s">
        <v>449</v>
      </c>
      <c r="B200" s="63" t="s">
        <v>450</v>
      </c>
      <c r="C200" s="267" t="s">
        <v>449</v>
      </c>
      <c r="D200" s="193">
        <v>12808.15</v>
      </c>
      <c r="E200" s="193">
        <v>0</v>
      </c>
      <c r="F200" s="44">
        <f t="shared" si="26"/>
        <v>0</v>
      </c>
    </row>
    <row r="201" spans="1:6" ht="12.75" customHeight="1" x14ac:dyDescent="0.2">
      <c r="A201" s="62">
        <v>3299</v>
      </c>
      <c r="B201" s="63" t="s">
        <v>451</v>
      </c>
      <c r="C201" s="267" t="s">
        <v>452</v>
      </c>
      <c r="D201" s="193">
        <v>280</v>
      </c>
      <c r="E201" s="193">
        <v>40</v>
      </c>
      <c r="F201" s="44">
        <f t="shared" si="26"/>
        <v>14.285714285714285</v>
      </c>
    </row>
    <row r="202" spans="1:6" ht="12.75" customHeight="1" x14ac:dyDescent="0.2">
      <c r="A202" s="62">
        <v>34</v>
      </c>
      <c r="B202" s="182" t="s">
        <v>453</v>
      </c>
      <c r="C202" s="267" t="s">
        <v>454</v>
      </c>
      <c r="D202" s="59">
        <f t="shared" ref="D202:E202" si="37">D203+D208+D216</f>
        <v>54561.2</v>
      </c>
      <c r="E202" s="59">
        <f t="shared" si="37"/>
        <v>41335.85</v>
      </c>
      <c r="F202" s="44">
        <f t="shared" si="26"/>
        <v>75.760522129278684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54561.2</v>
      </c>
      <c r="E216" s="59">
        <f t="shared" si="40"/>
        <v>41335.85</v>
      </c>
      <c r="F216" s="44">
        <f t="shared" si="26"/>
        <v>75.760522129278684</v>
      </c>
    </row>
    <row r="217" spans="1:6" ht="12.75" customHeight="1" x14ac:dyDescent="0.2">
      <c r="A217" s="62">
        <v>3431</v>
      </c>
      <c r="B217" s="181" t="s">
        <v>483</v>
      </c>
      <c r="C217" s="267" t="s">
        <v>484</v>
      </c>
      <c r="D217" s="193">
        <v>13275.64</v>
      </c>
      <c r="E217" s="193">
        <v>21107.03</v>
      </c>
      <c r="F217" s="44">
        <f t="shared" si="26"/>
        <v>158.99067766224454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41285.56</v>
      </c>
      <c r="E219" s="193">
        <v>20228.82</v>
      </c>
      <c r="F219" s="44">
        <f t="shared" si="26"/>
        <v>48.997324972702323</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262.36</v>
      </c>
      <c r="E273" s="59">
        <f t="shared" si="60"/>
        <v>21.18</v>
      </c>
      <c r="F273" s="44">
        <f t="shared" ref="F273:F277" si="61">IF(D273&lt;&gt;0,IF(E273/D273&gt;=100,"&gt;&gt;100",E273/D273*100),"-")</f>
        <v>8.0728769629516695</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262.36</v>
      </c>
      <c r="E283" s="59">
        <f t="shared" si="65"/>
        <v>21.18</v>
      </c>
      <c r="F283" s="44">
        <f t="shared" ref="F283:F294" si="66">IF(D283&lt;&gt;0,IF(E283/D283&gt;=100,"&gt;&gt;100",E283/D283*100),"-")</f>
        <v>8.0728769629516695</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262.36</v>
      </c>
      <c r="E287" s="193">
        <v>21.18</v>
      </c>
      <c r="F287" s="44">
        <f t="shared" si="66"/>
        <v>8.0728769629516695</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8502623.4100000001</v>
      </c>
      <c r="E299" s="59">
        <f>E152-E297+E298</f>
        <v>10385460.049999999</v>
      </c>
      <c r="F299" s="44">
        <f t="shared" si="68"/>
        <v>122.14418479107967</v>
      </c>
    </row>
    <row r="300" spans="1:6" ht="12.75" customHeight="1" x14ac:dyDescent="0.2">
      <c r="A300" s="62" t="s">
        <v>629</v>
      </c>
      <c r="B300" s="63" t="s">
        <v>640</v>
      </c>
      <c r="C300" s="267" t="s">
        <v>641</v>
      </c>
      <c r="D300" s="59">
        <f>IF(D6&gt;=D299,D6-D299,0)</f>
        <v>0</v>
      </c>
      <c r="E300" s="59">
        <f>IF(E6&gt;=E299,E6-E299,0)</f>
        <v>218781.26999999955</v>
      </c>
      <c r="F300" s="44" t="str">
        <f t="shared" si="68"/>
        <v>-</v>
      </c>
    </row>
    <row r="301" spans="1:6" ht="12.75" customHeight="1" x14ac:dyDescent="0.2">
      <c r="A301" s="62" t="s">
        <v>629</v>
      </c>
      <c r="B301" s="63" t="s">
        <v>642</v>
      </c>
      <c r="C301" s="267" t="s">
        <v>643</v>
      </c>
      <c r="D301" s="59">
        <f>IF(D299&gt;=D6,D299-D6,0)</f>
        <v>557072.12999999989</v>
      </c>
      <c r="E301" s="59">
        <f>IF(E299&gt;=E6,E299-E6,0)</f>
        <v>0</v>
      </c>
      <c r="F301" s="44">
        <f t="shared" si="68"/>
        <v>0</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1592272.28</v>
      </c>
      <c r="E303" s="193">
        <v>2964446.92</v>
      </c>
      <c r="F303" s="44">
        <f t="shared" si="68"/>
        <v>186.17713548338602</v>
      </c>
    </row>
    <row r="304" spans="1:6" ht="12.75" customHeight="1" x14ac:dyDescent="0.2">
      <c r="A304" s="62">
        <v>96</v>
      </c>
      <c r="B304" s="228" t="s">
        <v>648</v>
      </c>
      <c r="C304" s="267" t="s">
        <v>649</v>
      </c>
      <c r="D304" s="193">
        <v>1310874.04</v>
      </c>
      <c r="E304" s="193">
        <v>1493768.34</v>
      </c>
      <c r="F304" s="44">
        <f t="shared" si="68"/>
        <v>113.95208802822887</v>
      </c>
    </row>
    <row r="305" spans="1:6" ht="12" x14ac:dyDescent="0.2">
      <c r="A305" s="62">
        <v>9661</v>
      </c>
      <c r="B305" s="228" t="s">
        <v>650</v>
      </c>
      <c r="C305" s="267" t="s">
        <v>651</v>
      </c>
      <c r="D305" s="193">
        <v>35388.559999999998</v>
      </c>
      <c r="E305" s="193">
        <v>29550.73</v>
      </c>
      <c r="F305" s="44">
        <f t="shared" si="68"/>
        <v>83.503623769941484</v>
      </c>
    </row>
    <row r="306" spans="1:6" ht="12.75" customHeight="1" x14ac:dyDescent="0.2">
      <c r="A306" s="269" t="s">
        <v>652</v>
      </c>
      <c r="B306" s="183" t="s">
        <v>653</v>
      </c>
      <c r="C306" s="270" t="s">
        <v>652</v>
      </c>
      <c r="D306" s="195">
        <v>1230773.47</v>
      </c>
      <c r="E306" s="195">
        <v>1415456.49</v>
      </c>
      <c r="F306" s="60">
        <f t="shared" si="68"/>
        <v>115.00544369062489</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9087.52</v>
      </c>
      <c r="E308" s="59">
        <f t="shared" si="71"/>
        <v>1465.5099999999998</v>
      </c>
      <c r="F308" s="44">
        <f t="shared" ref="F308:F428" si="72">IF(D308&lt;&gt;0,IF(E308/D308&gt;=100,"&gt;&gt;100",E308/D308*100),"-")</f>
        <v>16.126622004683341</v>
      </c>
    </row>
    <row r="309" spans="1:6" ht="12.75" customHeight="1" x14ac:dyDescent="0.2">
      <c r="A309" s="62">
        <v>71</v>
      </c>
      <c r="B309" s="63" t="s">
        <v>657</v>
      </c>
      <c r="C309" s="267" t="s">
        <v>658</v>
      </c>
      <c r="D309" s="59">
        <f t="shared" ref="D309:E309" si="73">D310+D314</f>
        <v>600</v>
      </c>
      <c r="E309" s="59">
        <f t="shared" si="73"/>
        <v>0</v>
      </c>
      <c r="F309" s="44">
        <f t="shared" si="72"/>
        <v>0</v>
      </c>
    </row>
    <row r="310" spans="1:6" ht="24" x14ac:dyDescent="0.2">
      <c r="A310" s="62">
        <v>711</v>
      </c>
      <c r="B310" s="63" t="s">
        <v>659</v>
      </c>
      <c r="C310" s="267" t="s">
        <v>660</v>
      </c>
      <c r="D310" s="59">
        <f t="shared" ref="D310:E310" si="74">SUM(D311:D313)</f>
        <v>600</v>
      </c>
      <c r="E310" s="59">
        <f t="shared" si="74"/>
        <v>0</v>
      </c>
      <c r="F310" s="44">
        <f t="shared" si="72"/>
        <v>0</v>
      </c>
    </row>
    <row r="311" spans="1:6" ht="12.75" customHeight="1" x14ac:dyDescent="0.2">
      <c r="A311" s="62">
        <v>7111</v>
      </c>
      <c r="B311" s="63" t="s">
        <v>661</v>
      </c>
      <c r="C311" s="267" t="s">
        <v>662</v>
      </c>
      <c r="D311" s="193">
        <v>600</v>
      </c>
      <c r="E311" s="193"/>
      <c r="F311" s="44">
        <f t="shared" si="72"/>
        <v>0</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8487.52</v>
      </c>
      <c r="E321" s="59">
        <f t="shared" si="76"/>
        <v>1465.5099999999998</v>
      </c>
      <c r="F321" s="44">
        <f t="shared" si="72"/>
        <v>17.26664561615171</v>
      </c>
    </row>
    <row r="322" spans="1:6" ht="12.75" customHeight="1" x14ac:dyDescent="0.2">
      <c r="A322" s="62">
        <v>721</v>
      </c>
      <c r="B322" s="63" t="s">
        <v>683</v>
      </c>
      <c r="C322" s="267" t="s">
        <v>684</v>
      </c>
      <c r="D322" s="59">
        <f t="shared" ref="D322:E322" si="77">SUM(D323:D326)</f>
        <v>57.52</v>
      </c>
      <c r="E322" s="59">
        <f t="shared" si="77"/>
        <v>1066.8599999999999</v>
      </c>
      <c r="F322" s="44">
        <f t="shared" si="72"/>
        <v>1854.7635605006953</v>
      </c>
    </row>
    <row r="323" spans="1:6" ht="12.75" customHeight="1" x14ac:dyDescent="0.2">
      <c r="A323" s="62">
        <v>7211</v>
      </c>
      <c r="B323" s="63" t="s">
        <v>685</v>
      </c>
      <c r="C323" s="267" t="s">
        <v>686</v>
      </c>
      <c r="D323" s="193">
        <v>57.52</v>
      </c>
      <c r="E323" s="193">
        <v>1066.8599999999999</v>
      </c>
      <c r="F323" s="44">
        <f t="shared" si="72"/>
        <v>1854.7635605006953</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8430</v>
      </c>
      <c r="E336" s="59">
        <f t="shared" si="79"/>
        <v>398.65</v>
      </c>
      <c r="F336" s="44">
        <f t="shared" si="72"/>
        <v>4.7289442467378411</v>
      </c>
    </row>
    <row r="337" spans="1:6" ht="12.75" customHeight="1" x14ac:dyDescent="0.2">
      <c r="A337" s="62">
        <v>7231</v>
      </c>
      <c r="B337" s="63" t="s">
        <v>713</v>
      </c>
      <c r="C337" s="267" t="s">
        <v>714</v>
      </c>
      <c r="D337" s="193">
        <v>8430</v>
      </c>
      <c r="E337" s="193">
        <v>398.65</v>
      </c>
      <c r="F337" s="44">
        <f t="shared" si="72"/>
        <v>4.7289442467378411</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448364.04000000004</v>
      </c>
      <c r="E360" s="59">
        <f t="shared" si="86"/>
        <v>785847.48</v>
      </c>
      <c r="F360" s="44">
        <f t="shared" si="72"/>
        <v>175.26996143580112</v>
      </c>
    </row>
    <row r="361" spans="1:6" ht="12.75" customHeight="1" x14ac:dyDescent="0.2">
      <c r="A361" s="62">
        <v>41</v>
      </c>
      <c r="B361" s="63" t="s">
        <v>761</v>
      </c>
      <c r="C361" s="267" t="s">
        <v>762</v>
      </c>
      <c r="D361" s="59">
        <f t="shared" ref="D361:E361" si="87">D362+D366</f>
        <v>2750</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2750</v>
      </c>
      <c r="E366" s="59">
        <f t="shared" si="89"/>
        <v>0</v>
      </c>
      <c r="F366" s="44">
        <f t="shared" si="72"/>
        <v>0</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2750</v>
      </c>
      <c r="E369" s="193"/>
      <c r="F369" s="44">
        <f t="shared" si="72"/>
        <v>0</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263672.13</v>
      </c>
      <c r="E373" s="59">
        <f t="shared" si="90"/>
        <v>158094.99</v>
      </c>
      <c r="F373" s="44">
        <f t="shared" si="72"/>
        <v>59.958930813051794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261047.13</v>
      </c>
      <c r="E379" s="59">
        <f t="shared" si="92"/>
        <v>138507.41</v>
      </c>
      <c r="F379" s="44">
        <f t="shared" si="72"/>
        <v>53.05839217615609</v>
      </c>
    </row>
    <row r="380" spans="1:6" ht="12.75" customHeight="1" x14ac:dyDescent="0.2">
      <c r="A380" s="62">
        <v>4221</v>
      </c>
      <c r="B380" s="63" t="s">
        <v>695</v>
      </c>
      <c r="C380" s="267" t="s">
        <v>787</v>
      </c>
      <c r="D380" s="193">
        <v>42458.86</v>
      </c>
      <c r="E380" s="193">
        <v>75088.62</v>
      </c>
      <c r="F380" s="44">
        <f t="shared" si="72"/>
        <v>176.85029696981971</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16058.15</v>
      </c>
      <c r="E382" s="193">
        <v>23071.65</v>
      </c>
      <c r="F382" s="44">
        <f t="shared" si="72"/>
        <v>143.6756413410013</v>
      </c>
    </row>
    <row r="383" spans="1:6" ht="12.75" customHeight="1" x14ac:dyDescent="0.2">
      <c r="A383" s="62">
        <v>4224</v>
      </c>
      <c r="B383" s="63" t="s">
        <v>701</v>
      </c>
      <c r="C383" s="267" t="s">
        <v>791</v>
      </c>
      <c r="D383" s="193">
        <v>202530.12</v>
      </c>
      <c r="E383" s="193">
        <v>35812.629999999997</v>
      </c>
      <c r="F383" s="44">
        <f t="shared" si="72"/>
        <v>17.68261925682955</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4534.51</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17400.080000000002</v>
      </c>
      <c r="F388" s="44" t="str">
        <f t="shared" si="72"/>
        <v>-</v>
      </c>
    </row>
    <row r="389" spans="1:6" ht="12.75" customHeight="1" x14ac:dyDescent="0.2">
      <c r="A389" s="62">
        <v>4231</v>
      </c>
      <c r="B389" s="63" t="s">
        <v>713</v>
      </c>
      <c r="C389" s="267" t="s">
        <v>798</v>
      </c>
      <c r="D389" s="193">
        <v>0</v>
      </c>
      <c r="E389" s="193">
        <v>17400.080000000002</v>
      </c>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2625</v>
      </c>
      <c r="E401" s="59">
        <f t="shared" si="96"/>
        <v>2187.5</v>
      </c>
      <c r="F401" s="44">
        <f t="shared" si="72"/>
        <v>83.333333333333343</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2625</v>
      </c>
      <c r="E403" s="193">
        <v>2187.5</v>
      </c>
      <c r="F403" s="44">
        <f t="shared" si="72"/>
        <v>83.333333333333343</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181941.91</v>
      </c>
      <c r="E412" s="59">
        <f t="shared" si="100"/>
        <v>627752.49</v>
      </c>
      <c r="F412" s="44">
        <f t="shared" si="72"/>
        <v>345.02907548898435</v>
      </c>
    </row>
    <row r="413" spans="1:6" ht="12.75" customHeight="1" x14ac:dyDescent="0.2">
      <c r="A413" s="62">
        <v>451</v>
      </c>
      <c r="B413" s="63" t="s">
        <v>832</v>
      </c>
      <c r="C413" s="267" t="s">
        <v>833</v>
      </c>
      <c r="D413" s="193">
        <v>181941.91</v>
      </c>
      <c r="E413" s="193">
        <v>627752.49</v>
      </c>
      <c r="F413" s="44">
        <f t="shared" si="72"/>
        <v>345.02907548898435</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439276.52</v>
      </c>
      <c r="E418" s="59">
        <f t="shared" si="102"/>
        <v>784381.97</v>
      </c>
      <c r="F418" s="44">
        <f t="shared" si="72"/>
        <v>178.56223455785889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1016768.66</v>
      </c>
      <c r="E420" s="193">
        <v>1020827.79</v>
      </c>
      <c r="F420" s="44">
        <f t="shared" si="72"/>
        <v>100.39921863838724</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7954638.7999999998</v>
      </c>
      <c r="E422" s="59">
        <f>E6+E308</f>
        <v>10605706.829999998</v>
      </c>
      <c r="F422" s="44">
        <f t="shared" si="72"/>
        <v>133.3273212857886</v>
      </c>
    </row>
    <row r="423" spans="1:6" ht="12.75" customHeight="1" x14ac:dyDescent="0.2">
      <c r="A423" s="62" t="s">
        <v>629</v>
      </c>
      <c r="B423" s="63" t="s">
        <v>852</v>
      </c>
      <c r="C423" s="267" t="s">
        <v>853</v>
      </c>
      <c r="D423" s="59">
        <f t="shared" ref="D423:E423" si="103">D299+D360</f>
        <v>8950987.4499999993</v>
      </c>
      <c r="E423" s="59">
        <f t="shared" si="103"/>
        <v>11171307.529999999</v>
      </c>
      <c r="F423" s="44">
        <f t="shared" si="72"/>
        <v>124.80530882656976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996348.64999999944</v>
      </c>
      <c r="E425" s="59">
        <f t="shared" si="105"/>
        <v>565600.70000000112</v>
      </c>
      <c r="F425" s="44">
        <f t="shared" si="72"/>
        <v>56.767347454126771</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2609040.94</v>
      </c>
      <c r="E427" s="59">
        <f t="shared" si="107"/>
        <v>3985274.71</v>
      </c>
      <c r="F427" s="44">
        <f t="shared" si="72"/>
        <v>152.7486460216297</v>
      </c>
    </row>
    <row r="428" spans="1:6" ht="24" x14ac:dyDescent="0.2">
      <c r="A428" s="269" t="s">
        <v>863</v>
      </c>
      <c r="B428" s="263" t="s">
        <v>864</v>
      </c>
      <c r="C428" s="270" t="s">
        <v>865</v>
      </c>
      <c r="D428" s="80">
        <f t="shared" ref="D428:E428" si="108">D304+D421</f>
        <v>1310874.04</v>
      </c>
      <c r="E428" s="80">
        <f t="shared" si="108"/>
        <v>1493768.34</v>
      </c>
      <c r="F428" s="60">
        <f t="shared" si="72"/>
        <v>113.95208802822887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7954638.7999999998</v>
      </c>
      <c r="E643" s="59">
        <f>E422+E430</f>
        <v>10605706.829999998</v>
      </c>
      <c r="F643" s="44">
        <f t="shared" si="109"/>
        <v>133.3273212857886</v>
      </c>
    </row>
    <row r="644" spans="1:6" ht="12.75" customHeight="1" x14ac:dyDescent="0.2">
      <c r="A644" s="62" t="s">
        <v>629</v>
      </c>
      <c r="B644" s="63" t="s">
        <v>1285</v>
      </c>
      <c r="C644" s="267" t="s">
        <v>1286</v>
      </c>
      <c r="D644" s="59">
        <f>D423+D535</f>
        <v>8950987.4499999993</v>
      </c>
      <c r="E644" s="59">
        <f>E423+E535</f>
        <v>11171307.529999999</v>
      </c>
      <c r="F644" s="44">
        <f t="shared" si="109"/>
        <v>124.80530882656976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996348.64999999944</v>
      </c>
      <c r="E646" s="59">
        <f t="shared" si="164"/>
        <v>565600.70000000112</v>
      </c>
      <c r="F646" s="44">
        <f t="shared" si="109"/>
        <v>56.767347454126771</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2609040.94</v>
      </c>
      <c r="E648" s="59">
        <f>IF(E427-E426+E642-E641&gt;=0,E427-E426+E642-E641,0)</f>
        <v>3985274.71</v>
      </c>
      <c r="F648" s="44">
        <f t="shared" si="109"/>
        <v>152.7486460216297</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3605389.5899999994</v>
      </c>
      <c r="E650" s="59">
        <f t="shared" si="166"/>
        <v>4550875.4100000011</v>
      </c>
      <c r="F650" s="44">
        <f t="shared" si="109"/>
        <v>126.22423448002471</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44069.760000000002</v>
      </c>
      <c r="E653" s="193">
        <v>83117.210000000006</v>
      </c>
      <c r="F653" s="44">
        <f t="shared" ref="F653:F740" si="167">IF(D653&lt;&gt;0,IF(E653/D653&gt;=100,"&gt;&gt;100",E653/D653*100),"-")</f>
        <v>188.60372736316242</v>
      </c>
    </row>
    <row r="654" spans="1:6" ht="12.75" customHeight="1" x14ac:dyDescent="0.2">
      <c r="A654" s="62" t="s">
        <v>1304</v>
      </c>
      <c r="B654" s="63" t="s">
        <v>1305</v>
      </c>
      <c r="C654" s="267" t="s">
        <v>1304</v>
      </c>
      <c r="D654" s="193">
        <v>9480195.2699999996</v>
      </c>
      <c r="E654" s="193">
        <v>12551046.26</v>
      </c>
      <c r="F654" s="44">
        <f t="shared" si="167"/>
        <v>132.39227571311409</v>
      </c>
    </row>
    <row r="655" spans="1:6" ht="12.75" customHeight="1" x14ac:dyDescent="0.2">
      <c r="A655" s="62" t="s">
        <v>1306</v>
      </c>
      <c r="B655" s="63" t="s">
        <v>1307</v>
      </c>
      <c r="C655" s="267" t="s">
        <v>1306</v>
      </c>
      <c r="D655" s="193">
        <v>9511562.9800000004</v>
      </c>
      <c r="E655" s="193">
        <v>12623113.300000001</v>
      </c>
      <c r="F655" s="44">
        <f t="shared" si="167"/>
        <v>132.71334402708229</v>
      </c>
    </row>
    <row r="656" spans="1:6" ht="24" x14ac:dyDescent="0.2">
      <c r="A656" s="62">
        <v>11</v>
      </c>
      <c r="B656" s="63" t="s">
        <v>1308</v>
      </c>
      <c r="C656" s="267" t="s">
        <v>1309</v>
      </c>
      <c r="D656" s="59">
        <f t="shared" ref="D656:E656" si="168">+D653+D654-D655</f>
        <v>12702.049999998882</v>
      </c>
      <c r="E656" s="59">
        <f t="shared" si="168"/>
        <v>11050.169999999925</v>
      </c>
      <c r="F656" s="44">
        <f t="shared" si="167"/>
        <v>86.995170070979867</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243</v>
      </c>
      <c r="E658" s="273">
        <v>258</v>
      </c>
      <c r="F658" s="44">
        <f t="shared" si="167"/>
        <v>106.17283950617285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252</v>
      </c>
      <c r="E660" s="273">
        <v>269</v>
      </c>
      <c r="F660" s="44">
        <f t="shared" si="167"/>
        <v>106.74603174603175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30088.57</v>
      </c>
      <c r="E677" s="191">
        <v>72013.39</v>
      </c>
      <c r="F677" s="70">
        <f t="shared" si="167"/>
        <v>239.33802769623151</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311259.3</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v>336356.35</v>
      </c>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167546.95000000001</v>
      </c>
      <c r="E724" s="191">
        <v>202767.31</v>
      </c>
      <c r="F724" s="70">
        <f t="shared" si="167"/>
        <v>121.0211883892843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13693.09</v>
      </c>
      <c r="E726" s="191">
        <v>700.77</v>
      </c>
      <c r="F726" s="70">
        <f t="shared" si="167"/>
        <v>5.1176907476690801</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9433.18</v>
      </c>
      <c r="E732" s="191">
        <v>6868.73</v>
      </c>
      <c r="F732" s="70">
        <f t="shared" si="167"/>
        <v>72.814575784624054</v>
      </c>
    </row>
    <row r="733" spans="1:6" ht="12.75" customHeight="1" x14ac:dyDescent="0.2">
      <c r="A733" s="69">
        <v>31215</v>
      </c>
      <c r="B733" s="64" t="s">
        <v>1443</v>
      </c>
      <c r="C733" s="301" t="s">
        <v>1444</v>
      </c>
      <c r="D733" s="191">
        <v>4855.84</v>
      </c>
      <c r="E733" s="191">
        <v>5297.28</v>
      </c>
      <c r="F733" s="70">
        <f t="shared" si="167"/>
        <v>109.09090909090908</v>
      </c>
    </row>
    <row r="734" spans="1:6" ht="12.75" customHeight="1" x14ac:dyDescent="0.2">
      <c r="A734" s="69">
        <v>32121</v>
      </c>
      <c r="B734" s="64" t="s">
        <v>1445</v>
      </c>
      <c r="C734" s="301" t="s">
        <v>1446</v>
      </c>
      <c r="D734" s="191">
        <v>180524.36</v>
      </c>
      <c r="E734" s="191">
        <v>189463.71</v>
      </c>
      <c r="F734" s="70">
        <f t="shared" si="167"/>
        <v>104.95188017838701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472.63</v>
      </c>
      <c r="E736" s="193">
        <v>597.03</v>
      </c>
      <c r="F736" s="44">
        <f t="shared" si="167"/>
        <v>126.3208006262827</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172544.13</v>
      </c>
      <c r="E738" s="193">
        <v>135436.53</v>
      </c>
      <c r="F738" s="44">
        <f t="shared" si="167"/>
        <v>78.49384966037384</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6468.39</v>
      </c>
      <c r="E741" s="191">
        <v>6468.39</v>
      </c>
      <c r="F741" s="70">
        <f t="shared" ref="F741:F1006" si="169">IF(D741&lt;&gt;0,IF(E741/D741&gt;=100,"&gt;&gt;100",E741/D741*100),"-")</f>
        <v>100</v>
      </c>
    </row>
    <row r="742" spans="1:6" ht="12.75" customHeight="1" x14ac:dyDescent="0.2">
      <c r="A742" s="69" t="s">
        <v>1461</v>
      </c>
      <c r="B742" s="64" t="s">
        <v>1462</v>
      </c>
      <c r="C742" s="301" t="s">
        <v>1461</v>
      </c>
      <c r="D742" s="191">
        <v>1490.97</v>
      </c>
      <c r="E742" s="191">
        <v>1224</v>
      </c>
      <c r="F742" s="70">
        <f t="shared" si="169"/>
        <v>82.094207126903967</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5450.74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3</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33950</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Gregurek</cp:lastModifiedBy>
  <cp:lastPrinted>2025-03-11T06:54:08Z</cp:lastPrinted>
  <dcterms:created xsi:type="dcterms:W3CDTF">2022-04-01T05:14:30Z</dcterms:created>
  <dcterms:modified xsi:type="dcterms:W3CDTF">2025-10-09T05:52:56Z</dcterms:modified>
</cp:coreProperties>
</file>